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ttings" sheetId="1" state="visible" r:id="rId3"/>
    <sheet name="Invoice Tracker" sheetId="2" state="visible" r:id="rId4"/>
    <sheet name="How to Use" sheetId="3" state="visible" r:id="rId5"/>
  </sheets>
  <definedNames>
    <definedName function="false" hidden="true" localSheetId="1" name="_xlnm._FilterDatabase" vbProcedure="false">'Invoice Tracker'!$A$4:$P$204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<sst xmlns="http://schemas.openxmlformats.org/spreadsheetml/2006/main" count="90" uniqueCount="65">
  <si>
    <t xml:space="preserve">Settings</t>
  </si>
  <si>
    <t xml:space="preserve">Change the yellow cells. Everything else calculates automatically.</t>
  </si>
  <si>
    <t xml:space="preserve">As-of date</t>
  </si>
  <si>
    <t xml:space="preserve">Accounts Receivable Invoice Tracker</t>
  </si>
  <si>
    <t xml:space="preserve">Enter invoices in blue columns. Due date, open amount, days past due, bucket, and status calculate automatically.</t>
  </si>
  <si>
    <t xml:space="preserve">Customer</t>
  </si>
  <si>
    <t xml:space="preserve">Invoice #</t>
  </si>
  <si>
    <t xml:space="preserve">PO #</t>
  </si>
  <si>
    <t xml:space="preserve">Invoice Date</t>
  </si>
  <si>
    <t xml:space="preserve">Terms (Days)</t>
  </si>
  <si>
    <t xml:space="preserve">Due Date</t>
  </si>
  <si>
    <t xml:space="preserve">Invoice Amount</t>
  </si>
  <si>
    <t xml:space="preserve">Amount Paid</t>
  </si>
  <si>
    <t xml:space="preserve">Open Amount</t>
  </si>
  <si>
    <t xml:space="preserve">Days Past Due</t>
  </si>
  <si>
    <t xml:space="preserve">Aging Bucket</t>
  </si>
  <si>
    <t xml:space="preserve">Status</t>
  </si>
  <si>
    <t xml:space="preserve">Promise-to-Pay Date</t>
  </si>
  <si>
    <t xml:space="preserve">Disputed (Y/N)</t>
  </si>
  <si>
    <t xml:space="preserve">Collector</t>
  </si>
  <si>
    <t xml:space="preserve">Notes</t>
  </si>
  <si>
    <t xml:space="preserve">Acme Industrial</t>
  </si>
  <si>
    <t xml:space="preserve">INV-45120</t>
  </si>
  <si>
    <t xml:space="preserve">PO-7835</t>
  </si>
  <si>
    <t xml:space="preserve">N</t>
  </si>
  <si>
    <t xml:space="preserve">Maria</t>
  </si>
  <si>
    <t xml:space="preserve">INV-45012</t>
  </si>
  <si>
    <t xml:space="preserve">PO-7790</t>
  </si>
  <si>
    <t xml:space="preserve">Northline Distribution</t>
  </si>
  <si>
    <t xml:space="preserve">INV-44870</t>
  </si>
  <si>
    <t xml:space="preserve">PO-7712</t>
  </si>
  <si>
    <t xml:space="preserve">James</t>
  </si>
  <si>
    <t xml:space="preserve">INV-45201</t>
  </si>
  <si>
    <t xml:space="preserve">PO-7901</t>
  </si>
  <si>
    <t xml:space="preserve">Summit Builders</t>
  </si>
  <si>
    <t xml:space="preserve">INV-44610</t>
  </si>
  <si>
    <t xml:space="preserve">PO-1188</t>
  </si>
  <si>
    <t xml:space="preserve">Y</t>
  </si>
  <si>
    <t xml:space="preserve">INV-45230</t>
  </si>
  <si>
    <t xml:space="preserve">PO-1204</t>
  </si>
  <si>
    <t xml:space="preserve">Harbor Logistics</t>
  </si>
  <si>
    <t xml:space="preserve">INV-44950</t>
  </si>
  <si>
    <t xml:space="preserve">PO-3320</t>
  </si>
  <si>
    <t xml:space="preserve">Priya</t>
  </si>
  <si>
    <t xml:space="preserve">INV-45100</t>
  </si>
  <si>
    <t xml:space="preserve">PO-3361</t>
  </si>
  <si>
    <t xml:space="preserve">Redwood Supply Co</t>
  </si>
  <si>
    <t xml:space="preserve">INV-44400</t>
  </si>
  <si>
    <t xml:space="preserve">PO-5512</t>
  </si>
  <si>
    <t xml:space="preserve">INV-45150</t>
  </si>
  <si>
    <t xml:space="preserve">PO-5590</t>
  </si>
  <si>
    <t xml:space="preserve">Pioneer Rental</t>
  </si>
  <si>
    <t xml:space="preserve">INV-45010</t>
  </si>
  <si>
    <t xml:space="preserve">PO-8820</t>
  </si>
  <si>
    <t xml:space="preserve">INV-45260</t>
  </si>
  <si>
    <t xml:space="preserve">PO-8875</t>
  </si>
  <si>
    <t xml:space="preserve">How to Use This Template</t>
  </si>
  <si>
    <t xml:space="preserve">Free template from Quick Receivable. quickreceivable.com</t>
  </si>
  <si>
    <t xml:space="preserve">1. Set the as-of date on the Settings tab (usually today or your period-end date).</t>
  </si>
  <si>
    <t xml:space="preserve">2. Replace the sample rows on the Invoice Tracker tab with your open invoices.</t>
  </si>
  <si>
    <t xml:space="preserve">3. Enter amounts paid as payments arrive; the open amount and status update automatically.</t>
  </si>
  <si>
    <t xml:space="preserve">4. Record promise-to-pay dates and mark disputed invoices with Y so they are not chased as standard past-due items.</t>
  </si>
  <si>
    <t xml:space="preserve">5. Filter by Aging Bucket, Status, or Collector to build your daily work list.</t>
  </si>
  <si>
    <t xml:space="preserve">Blue text = values you enter. Shaded cells = formulas, do not overwrite.</t>
  </si>
  <si>
    <t xml:space="preserve">Managing AR in Salesforce? See Quick Receivable: https://quickreceivable.com/features/accounts-receivable-dashboard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</si>
</sst>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/dd/yyyy"/>
    <numFmt numFmtId="166" formatCode="\$#,##0.00;&quot;($&quot;#,##0.00\);\-"/>
    <numFmt numFmtId="167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B1F3A"/>
      <name val="Arial"/>
      <family val="0"/>
      <charset val="1"/>
    </font>
    <font>
      <i val="true"/>
      <sz val="9"/>
      <color rgb="FF6B7686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6B7686"/>
      <name val="Arial"/>
      <family val="0"/>
      <charset val="1"/>
    </font>
    <font>
      <sz val="10"/>
      <color rgb="FF155DFC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2F5FA"/>
      </patternFill>
    </fill>
    <fill>
      <patternFill patternType="solid">
        <fgColor rgb="FF0B1F3A"/>
        <bgColor rgb="FF003300"/>
      </patternFill>
    </fill>
    <fill>
      <patternFill patternType="solid">
        <fgColor rgb="FFF2F5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E2"/>
      </left>
      <right style="thin">
        <color rgb="FFD0D7E2"/>
      </right>
      <top style="thin">
        <color rgb="FFD0D7E2"/>
      </top>
      <bottom style="thin">
        <color rgb="FFD0D7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0B1F3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5FA"/>
          <bgColor rgb="FF000000"/>
        </patternFill>
      </fill>
    </dxf>
    <dxf>
      <fill>
        <patternFill patternType="solid">
          <fgColor rgb="FFC00000"/>
          <bgColor rgb="FF000000"/>
        </patternFill>
      </fill>
    </dxf>
    <dxf>
      <font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686"/>
      <rgbColor rgb="FF9999FF"/>
      <rgbColor rgb="FF993366"/>
      <rgbColor rgb="FFFFF8E1"/>
      <rgbColor rgb="FFF2F5FA"/>
      <rgbColor rgb="FF660066"/>
      <rgbColor rgb="FFFF8080"/>
      <rgbColor rgb="FF0066CC"/>
      <rgbColor rgb="FFD0D7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55DFC"/>
      <rgbColor rgb="FF33CCCC"/>
      <rgbColor rgb="FF99CC00"/>
      <rgbColor rgb="FFFFCC00"/>
      <rgbColor rgb="FFFF9900"/>
      <rgbColor rgb="FFFF6600"/>
      <rgbColor rgb="FF666699"/>
      <rgbColor rgb="FF969696"/>
      <rgbColor rgb="FF0B1F3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v>46326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3"/>
    <col collapsed="false" customWidth="true" hidden="false" outlineLevel="0" max="3" min="3" style="0" width="11"/>
    <col collapsed="false" customWidth="true" hidden="false" outlineLevel="0" max="4" min="4" style="0" width="12"/>
    <col collapsed="false" customWidth="true" hidden="false" outlineLevel="0" max="5" min="5" style="0" width="9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13"/>
    <col collapsed="false" customWidth="true" hidden="false" outlineLevel="0" max="9" min="9" style="0" width="14"/>
    <col collapsed="false" customWidth="true" hidden="false" outlineLevel="0" max="10" min="10" style="0" width="10"/>
    <col collapsed="false" customWidth="true" hidden="false" outlineLevel="0" max="11" min="11" style="0" width="12"/>
    <col collapsed="false" customWidth="true" hidden="false" outlineLevel="0" max="12" min="12" style="0" width="10"/>
    <col collapsed="false" customWidth="true" hidden="false" outlineLevel="0" max="13" min="13" style="0" width="13"/>
    <col collapsed="false" customWidth="true" hidden="false" outlineLevel="0" max="14" min="14" style="0" width="10"/>
    <col collapsed="false" customWidth="true" hidden="false" outlineLevel="0" max="15" min="15" style="0" width="12"/>
    <col collapsed="false" customWidth="true" hidden="false" outlineLevel="0" max="16" min="16" style="0" width="30"/>
  </cols>
  <sheetData>
    <row r="1" customFormat="false" ht="17.35" hidden="false" customHeight="false" outlineLevel="0" collapsed="false">
      <c r="A1" s="1" t="s">
        <v>3</v>
      </c>
    </row>
    <row r="2" customFormat="false" ht="15" hidden="false" customHeight="false" outlineLevel="0" collapsed="false">
      <c r="A2" s="2" t="s">
        <v>4</v>
      </c>
    </row>
    <row r="4" customFormat="false" ht="31.5" hidden="false" customHeight="true" outlineLevel="0" collapsed="false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</row>
    <row r="5" customFormat="false" ht="15" hidden="false" customHeight="false" outlineLevel="0" collapsed="false">
      <c r="A5" s="6" t="s">
        <v>21</v>
      </c>
      <c r="B5" s="6" t="s">
        <v>22</v>
      </c>
      <c r="C5" s="6" t="s">
        <v>23</v>
      </c>
      <c r="D5" s="7" t="n">
        <v>46300</v>
      </c>
      <c r="E5" s="6" t="n">
        <v>30</v>
      </c>
      <c r="F5" s="8" t="n">
        <f aca="false">IF(D5="","",D5+E5)</f>
        <v>46330</v>
      </c>
      <c r="G5" s="9" t="n">
        <v>8500</v>
      </c>
      <c r="H5" s="9" t="n">
        <v>0</v>
      </c>
      <c r="I5" s="10" t="n">
        <f aca="false">IF(B5="","",G5-H5)</f>
        <v>8500</v>
      </c>
      <c r="J5" s="11" t="n">
        <f aca="false">IF(B5="","",IF(I5&lt;=0,0,MAX(0,Settings!$B$4-F5)))</f>
        <v>0</v>
      </c>
      <c r="K5" s="12" t="str">
        <f aca="false">IF(B5="","",IF(I5&lt;=0,"Paid",IF(J5=0,"Current",IF(J5&lt;=30,"1-30",IF(J5&lt;=60,"31-60",IF(J5&lt;=90,"61-90","Over 90"))))))</f>
        <v>Current</v>
      </c>
      <c r="L5" s="12" t="str">
        <f aca="false">IF(B5="","",IF(I5&lt;=0,"Paid",IF(N5="Y","Disputed",IF(J5=0,"Open","Past Due"))))</f>
        <v>Open</v>
      </c>
      <c r="M5" s="7"/>
      <c r="N5" s="6" t="s">
        <v>24</v>
      </c>
      <c r="O5" s="6" t="s">
        <v>25</v>
      </c>
      <c r="P5" s="6"/>
    </row>
    <row r="6" customFormat="false" ht="15" hidden="false" customHeight="false" outlineLevel="0" collapsed="false">
      <c r="A6" s="6" t="s">
        <v>21</v>
      </c>
      <c r="B6" s="6" t="s">
        <v>26</v>
      </c>
      <c r="C6" s="6" t="s">
        <v>27</v>
      </c>
      <c r="D6" s="7" t="n">
        <v>46277</v>
      </c>
      <c r="E6" s="6" t="n">
        <v>30</v>
      </c>
      <c r="F6" s="8" t="n">
        <f aca="false">IF(D6="","",D6+E6)</f>
        <v>46307</v>
      </c>
      <c r="G6" s="9" t="n">
        <v>6300</v>
      </c>
      <c r="H6" s="9" t="n">
        <v>1300</v>
      </c>
      <c r="I6" s="10" t="n">
        <f aca="false">IF(B6="","",G6-H6)</f>
        <v>5000</v>
      </c>
      <c r="J6" s="11" t="n">
        <f aca="false">IF(B6="","",IF(I6&lt;=0,0,MAX(0,Settings!$B$4-F6)))</f>
        <v>19</v>
      </c>
      <c r="K6" s="12" t="str">
        <f aca="false">IF(B6="","",IF(I6&lt;=0,"Paid",IF(J6=0,"Current",IF(J6&lt;=30,"1-30",IF(J6&lt;=60,"31-60",IF(J6&lt;=90,"61-90","Over 90"))))))</f>
        <v>1-30</v>
      </c>
      <c r="L6" s="12" t="str">
        <f aca="false">IF(B6="","",IF(I6&lt;=0,"Paid",IF(N6="Y","Disputed",IF(J6=0,"Open","Past Due"))))</f>
        <v>Past Due</v>
      </c>
      <c r="M6" s="7" t="n">
        <v>46331</v>
      </c>
      <c r="N6" s="6" t="s">
        <v>24</v>
      </c>
      <c r="O6" s="6" t="s">
        <v>25</v>
      </c>
      <c r="P6" s="6"/>
    </row>
    <row r="7" customFormat="false" ht="15" hidden="false" customHeight="false" outlineLevel="0" collapsed="false">
      <c r="A7" s="6" t="s">
        <v>28</v>
      </c>
      <c r="B7" s="6" t="s">
        <v>29</v>
      </c>
      <c r="C7" s="6" t="s">
        <v>30</v>
      </c>
      <c r="D7" s="7" t="n">
        <v>46252</v>
      </c>
      <c r="E7" s="6" t="n">
        <v>30</v>
      </c>
      <c r="F7" s="8" t="n">
        <f aca="false">IF(D7="","",D7+E7)</f>
        <v>46282</v>
      </c>
      <c r="G7" s="9" t="n">
        <v>9400</v>
      </c>
      <c r="H7" s="9" t="n">
        <v>0</v>
      </c>
      <c r="I7" s="10" t="n">
        <f aca="false">IF(B7="","",G7-H7)</f>
        <v>9400</v>
      </c>
      <c r="J7" s="11" t="n">
        <f aca="false">IF(B7="","",IF(I7&lt;=0,0,MAX(0,Settings!$B$4-F7)))</f>
        <v>44</v>
      </c>
      <c r="K7" s="12" t="str">
        <f aca="false">IF(B7="","",IF(I7&lt;=0,"Paid",IF(J7=0,"Current",IF(J7&lt;=30,"1-30",IF(J7&lt;=60,"31-60",IF(J7&lt;=90,"61-90","Over 90"))))))</f>
        <v>31-60</v>
      </c>
      <c r="L7" s="12" t="str">
        <f aca="false">IF(B7="","",IF(I7&lt;=0,"Paid",IF(N7="Y","Disputed",IF(J7=0,"Open","Past Due"))))</f>
        <v>Past Due</v>
      </c>
      <c r="M7" s="7"/>
      <c r="N7" s="6" t="s">
        <v>24</v>
      </c>
      <c r="O7" s="6" t="s">
        <v>31</v>
      </c>
      <c r="P7" s="6"/>
    </row>
    <row r="8" customFormat="false" ht="15" hidden="false" customHeight="false" outlineLevel="0" collapsed="false">
      <c r="A8" s="6" t="s">
        <v>28</v>
      </c>
      <c r="B8" s="6" t="s">
        <v>32</v>
      </c>
      <c r="C8" s="6" t="s">
        <v>33</v>
      </c>
      <c r="D8" s="7" t="n">
        <v>46313</v>
      </c>
      <c r="E8" s="6" t="n">
        <v>30</v>
      </c>
      <c r="F8" s="8" t="n">
        <f aca="false">IF(D8="","",D8+E8)</f>
        <v>46343</v>
      </c>
      <c r="G8" s="9" t="n">
        <v>6200</v>
      </c>
      <c r="H8" s="9" t="n">
        <v>0</v>
      </c>
      <c r="I8" s="10" t="n">
        <f aca="false">IF(B8="","",G8-H8)</f>
        <v>6200</v>
      </c>
      <c r="J8" s="11" t="n">
        <f aca="false">IF(B8="","",IF(I8&lt;=0,0,MAX(0,Settings!$B$4-F8)))</f>
        <v>0</v>
      </c>
      <c r="K8" s="12" t="str">
        <f aca="false">IF(B8="","",IF(I8&lt;=0,"Paid",IF(J8=0,"Current",IF(J8&lt;=30,"1-30",IF(J8&lt;=60,"31-60",IF(J8&lt;=90,"61-90","Over 90"))))))</f>
        <v>Current</v>
      </c>
      <c r="L8" s="12" t="str">
        <f aca="false">IF(B8="","",IF(I8&lt;=0,"Paid",IF(N8="Y","Disputed",IF(J8=0,"Open","Past Due"))))</f>
        <v>Open</v>
      </c>
      <c r="M8" s="7"/>
      <c r="N8" s="6" t="s">
        <v>24</v>
      </c>
      <c r="O8" s="6" t="s">
        <v>31</v>
      </c>
      <c r="P8" s="6"/>
    </row>
    <row r="9" customFormat="false" ht="15" hidden="false" customHeight="false" outlineLevel="0" collapsed="false">
      <c r="A9" s="6" t="s">
        <v>34</v>
      </c>
      <c r="B9" s="6" t="s">
        <v>35</v>
      </c>
      <c r="C9" s="6" t="s">
        <v>36</v>
      </c>
      <c r="D9" s="7" t="n">
        <v>46223</v>
      </c>
      <c r="E9" s="6" t="n">
        <v>30</v>
      </c>
      <c r="F9" s="8" t="n">
        <f aca="false">IF(D9="","",D9+E9)</f>
        <v>46253</v>
      </c>
      <c r="G9" s="9" t="n">
        <v>15800</v>
      </c>
      <c r="H9" s="9" t="n">
        <v>0</v>
      </c>
      <c r="I9" s="10" t="n">
        <f aca="false">IF(B9="","",G9-H9)</f>
        <v>15800</v>
      </c>
      <c r="J9" s="11" t="n">
        <f aca="false">IF(B9="","",IF(I9&lt;=0,0,MAX(0,Settings!$B$4-F9)))</f>
        <v>73</v>
      </c>
      <c r="K9" s="12" t="str">
        <f aca="false">IF(B9="","",IF(I9&lt;=0,"Paid",IF(J9=0,"Current",IF(J9&lt;=30,"1-30",IF(J9&lt;=60,"31-60",IF(J9&lt;=90,"61-90","Over 90"))))))</f>
        <v>61-90</v>
      </c>
      <c r="L9" s="12" t="str">
        <f aca="false">IF(B9="","",IF(I9&lt;=0,"Paid",IF(N9="Y","Disputed",IF(J9=0,"Open","Past Due"))))</f>
        <v>Disputed</v>
      </c>
      <c r="M9" s="7"/>
      <c r="N9" s="6" t="s">
        <v>37</v>
      </c>
      <c r="O9" s="6" t="s">
        <v>25</v>
      </c>
      <c r="P9" s="6"/>
    </row>
    <row r="10" customFormat="false" ht="15" hidden="false" customHeight="false" outlineLevel="0" collapsed="false">
      <c r="A10" s="6" t="s">
        <v>34</v>
      </c>
      <c r="B10" s="6" t="s">
        <v>38</v>
      </c>
      <c r="C10" s="6" t="s">
        <v>39</v>
      </c>
      <c r="D10" s="7" t="n">
        <v>46315</v>
      </c>
      <c r="E10" s="6" t="n">
        <v>45</v>
      </c>
      <c r="F10" s="8" t="n">
        <f aca="false">IF(D10="","",D10+E10)</f>
        <v>46360</v>
      </c>
      <c r="G10" s="9" t="n">
        <v>12400</v>
      </c>
      <c r="H10" s="9" t="n">
        <v>0</v>
      </c>
      <c r="I10" s="10" t="n">
        <f aca="false">IF(B10="","",G10-H10)</f>
        <v>12400</v>
      </c>
      <c r="J10" s="11" t="n">
        <f aca="false">IF(B10="","",IF(I10&lt;=0,0,MAX(0,Settings!$B$4-F10)))</f>
        <v>0</v>
      </c>
      <c r="K10" s="12" t="str">
        <f aca="false">IF(B10="","",IF(I10&lt;=0,"Paid",IF(J10=0,"Current",IF(J10&lt;=30,"1-30",IF(J10&lt;=60,"31-60",IF(J10&lt;=90,"61-90","Over 90"))))))</f>
        <v>Current</v>
      </c>
      <c r="L10" s="12" t="str">
        <f aca="false">IF(B10="","",IF(I10&lt;=0,"Paid",IF(N10="Y","Disputed",IF(J10=0,"Open","Past Due"))))</f>
        <v>Open</v>
      </c>
      <c r="M10" s="7"/>
      <c r="N10" s="6" t="s">
        <v>24</v>
      </c>
      <c r="O10" s="6" t="s">
        <v>25</v>
      </c>
      <c r="P10" s="6"/>
    </row>
    <row r="11" customFormat="false" ht="15" hidden="false" customHeight="false" outlineLevel="0" collapsed="false">
      <c r="A11" s="6" t="s">
        <v>40</v>
      </c>
      <c r="B11" s="6" t="s">
        <v>41</v>
      </c>
      <c r="C11" s="6" t="s">
        <v>42</v>
      </c>
      <c r="D11" s="7" t="n">
        <v>46266</v>
      </c>
      <c r="E11" s="6" t="n">
        <v>30</v>
      </c>
      <c r="F11" s="8" t="n">
        <f aca="false">IF(D11="","",D11+E11)</f>
        <v>46296</v>
      </c>
      <c r="G11" s="9" t="n">
        <v>4300</v>
      </c>
      <c r="H11" s="9" t="n">
        <v>4300</v>
      </c>
      <c r="I11" s="10" t="n">
        <f aca="false">IF(B11="","",G11-H11)</f>
        <v>0</v>
      </c>
      <c r="J11" s="11" t="n">
        <f aca="false">IF(B11="","",IF(I11&lt;=0,0,MAX(0,Settings!$B$4-F11)))</f>
        <v>0</v>
      </c>
      <c r="K11" s="12" t="str">
        <f aca="false">IF(B11="","",IF(I11&lt;=0,"Paid",IF(J11=0,"Current",IF(J11&lt;=30,"1-30",IF(J11&lt;=60,"31-60",IF(J11&lt;=90,"61-90","Over 90"))))))</f>
        <v>Paid</v>
      </c>
      <c r="L11" s="12" t="str">
        <f aca="false">IF(B11="","",IF(I11&lt;=0,"Paid",IF(N11="Y","Disputed",IF(J11=0,"Open","Past Due"))))</f>
        <v>Paid</v>
      </c>
      <c r="M11" s="7"/>
      <c r="N11" s="6" t="s">
        <v>24</v>
      </c>
      <c r="O11" s="6" t="s">
        <v>43</v>
      </c>
      <c r="P11" s="6"/>
    </row>
    <row r="12" customFormat="false" ht="15" hidden="false" customHeight="false" outlineLevel="0" collapsed="false">
      <c r="A12" s="6" t="s">
        <v>40</v>
      </c>
      <c r="B12" s="6" t="s">
        <v>44</v>
      </c>
      <c r="C12" s="6" t="s">
        <v>45</v>
      </c>
      <c r="D12" s="7" t="n">
        <v>46293</v>
      </c>
      <c r="E12" s="6" t="n">
        <v>30</v>
      </c>
      <c r="F12" s="8" t="n">
        <f aca="false">IF(D12="","",D12+E12)</f>
        <v>46323</v>
      </c>
      <c r="G12" s="9" t="n">
        <v>7700</v>
      </c>
      <c r="H12" s="9" t="n">
        <v>0</v>
      </c>
      <c r="I12" s="10" t="n">
        <f aca="false">IF(B12="","",G12-H12)</f>
        <v>7700</v>
      </c>
      <c r="J12" s="11" t="n">
        <f aca="false">IF(B12="","",IF(I12&lt;=0,0,MAX(0,Settings!$B$4-F12)))</f>
        <v>3</v>
      </c>
      <c r="K12" s="12" t="str">
        <f aca="false">IF(B12="","",IF(I12&lt;=0,"Paid",IF(J12=0,"Current",IF(J12&lt;=30,"1-30",IF(J12&lt;=60,"31-60",IF(J12&lt;=90,"61-90","Over 90"))))))</f>
        <v>1-30</v>
      </c>
      <c r="L12" s="12" t="str">
        <f aca="false">IF(B12="","",IF(I12&lt;=0,"Paid",IF(N12="Y","Disputed",IF(J12=0,"Open","Past Due"))))</f>
        <v>Past Due</v>
      </c>
      <c r="M12" s="7" t="n">
        <v>46336</v>
      </c>
      <c r="N12" s="6" t="s">
        <v>24</v>
      </c>
      <c r="O12" s="6" t="s">
        <v>43</v>
      </c>
      <c r="P12" s="6"/>
    </row>
    <row r="13" customFormat="false" ht="15" hidden="false" customHeight="false" outlineLevel="0" collapsed="false">
      <c r="A13" s="6" t="s">
        <v>46</v>
      </c>
      <c r="B13" s="6" t="s">
        <v>47</v>
      </c>
      <c r="C13" s="6" t="s">
        <v>48</v>
      </c>
      <c r="D13" s="7" t="n">
        <v>46188</v>
      </c>
      <c r="E13" s="6" t="n">
        <v>30</v>
      </c>
      <c r="F13" s="8" t="n">
        <f aca="false">IF(D13="","",D13+E13)</f>
        <v>46218</v>
      </c>
      <c r="G13" s="9" t="n">
        <v>3200</v>
      </c>
      <c r="H13" s="9" t="n">
        <v>0</v>
      </c>
      <c r="I13" s="10" t="n">
        <f aca="false">IF(B13="","",G13-H13)</f>
        <v>3200</v>
      </c>
      <c r="J13" s="11" t="n">
        <f aca="false">IF(B13="","",IF(I13&lt;=0,0,MAX(0,Settings!$B$4-F13)))</f>
        <v>108</v>
      </c>
      <c r="K13" s="12" t="str">
        <f aca="false">IF(B13="","",IF(I13&lt;=0,"Paid",IF(J13=0,"Current",IF(J13&lt;=30,"1-30",IF(J13&lt;=60,"31-60",IF(J13&lt;=90,"61-90","Over 90"))))))</f>
        <v>Over 90</v>
      </c>
      <c r="L13" s="12" t="str">
        <f aca="false">IF(B13="","",IF(I13&lt;=0,"Paid",IF(N13="Y","Disputed",IF(J13=0,"Open","Past Due"))))</f>
        <v>Past Due</v>
      </c>
      <c r="M13" s="7"/>
      <c r="N13" s="6" t="s">
        <v>24</v>
      </c>
      <c r="O13" s="6" t="s">
        <v>31</v>
      </c>
      <c r="P13" s="6"/>
    </row>
    <row r="14" customFormat="false" ht="15" hidden="false" customHeight="false" outlineLevel="0" collapsed="false">
      <c r="A14" s="6" t="s">
        <v>46</v>
      </c>
      <c r="B14" s="6" t="s">
        <v>49</v>
      </c>
      <c r="C14" s="6" t="s">
        <v>50</v>
      </c>
      <c r="D14" s="7" t="n">
        <v>46296</v>
      </c>
      <c r="E14" s="6" t="n">
        <v>60</v>
      </c>
      <c r="F14" s="8" t="n">
        <f aca="false">IF(D14="","",D14+E14)</f>
        <v>46356</v>
      </c>
      <c r="G14" s="9" t="n">
        <v>21000</v>
      </c>
      <c r="H14" s="9" t="n">
        <v>0</v>
      </c>
      <c r="I14" s="10" t="n">
        <f aca="false">IF(B14="","",G14-H14)</f>
        <v>21000</v>
      </c>
      <c r="J14" s="11" t="n">
        <f aca="false">IF(B14="","",IF(I14&lt;=0,0,MAX(0,Settings!$B$4-F14)))</f>
        <v>0</v>
      </c>
      <c r="K14" s="12" t="str">
        <f aca="false">IF(B14="","",IF(I14&lt;=0,"Paid",IF(J14=0,"Current",IF(J14&lt;=30,"1-30",IF(J14&lt;=60,"31-60",IF(J14&lt;=90,"61-90","Over 90"))))))</f>
        <v>Current</v>
      </c>
      <c r="L14" s="12" t="str">
        <f aca="false">IF(B14="","",IF(I14&lt;=0,"Paid",IF(N14="Y","Disputed",IF(J14=0,"Open","Past Due"))))</f>
        <v>Open</v>
      </c>
      <c r="M14" s="7"/>
      <c r="N14" s="6" t="s">
        <v>24</v>
      </c>
      <c r="O14" s="6" t="s">
        <v>31</v>
      </c>
      <c r="P14" s="6"/>
    </row>
    <row r="15" customFormat="false" ht="15" hidden="false" customHeight="false" outlineLevel="0" collapsed="false">
      <c r="A15" s="6" t="s">
        <v>51</v>
      </c>
      <c r="B15" s="6" t="s">
        <v>52</v>
      </c>
      <c r="C15" s="6" t="s">
        <v>53</v>
      </c>
      <c r="D15" s="7" t="n">
        <v>46275</v>
      </c>
      <c r="E15" s="6" t="n">
        <v>30</v>
      </c>
      <c r="F15" s="8" t="n">
        <f aca="false">IF(D15="","",D15+E15)</f>
        <v>46305</v>
      </c>
      <c r="G15" s="9" t="n">
        <v>5600</v>
      </c>
      <c r="H15" s="9" t="n">
        <v>2000</v>
      </c>
      <c r="I15" s="10" t="n">
        <f aca="false">IF(B15="","",G15-H15)</f>
        <v>3600</v>
      </c>
      <c r="J15" s="11" t="n">
        <f aca="false">IF(B15="","",IF(I15&lt;=0,0,MAX(0,Settings!$B$4-F15)))</f>
        <v>21</v>
      </c>
      <c r="K15" s="12" t="str">
        <f aca="false">IF(B15="","",IF(I15&lt;=0,"Paid",IF(J15=0,"Current",IF(J15&lt;=30,"1-30",IF(J15&lt;=60,"31-60",IF(J15&lt;=90,"61-90","Over 90"))))))</f>
        <v>1-30</v>
      </c>
      <c r="L15" s="12" t="str">
        <f aca="false">IF(B15="","",IF(I15&lt;=0,"Paid",IF(N15="Y","Disputed",IF(J15=0,"Open","Past Due"))))</f>
        <v>Past Due</v>
      </c>
      <c r="M15" s="7"/>
      <c r="N15" s="6" t="s">
        <v>24</v>
      </c>
      <c r="O15" s="6" t="s">
        <v>43</v>
      </c>
      <c r="P15" s="6"/>
    </row>
    <row r="16" customFormat="false" ht="15" hidden="false" customHeight="false" outlineLevel="0" collapsed="false">
      <c r="A16" s="6" t="s">
        <v>51</v>
      </c>
      <c r="B16" s="6" t="s">
        <v>54</v>
      </c>
      <c r="C16" s="6" t="s">
        <v>55</v>
      </c>
      <c r="D16" s="7" t="n">
        <v>46320</v>
      </c>
      <c r="E16" s="6" t="n">
        <v>30</v>
      </c>
      <c r="F16" s="8" t="n">
        <f aca="false">IF(D16="","",D16+E16)</f>
        <v>46350</v>
      </c>
      <c r="G16" s="9" t="n">
        <v>9900</v>
      </c>
      <c r="H16" s="9" t="n">
        <v>0</v>
      </c>
      <c r="I16" s="10" t="n">
        <f aca="false">IF(B16="","",G16-H16)</f>
        <v>9900</v>
      </c>
      <c r="J16" s="11" t="n">
        <f aca="false">IF(B16="","",IF(I16&lt;=0,0,MAX(0,Settings!$B$4-F16)))</f>
        <v>0</v>
      </c>
      <c r="K16" s="12" t="str">
        <f aca="false">IF(B16="","",IF(I16&lt;=0,"Paid",IF(J16=0,"Current",IF(J16&lt;=30,"1-30",IF(J16&lt;=60,"31-60",IF(J16&lt;=90,"61-90","Over 90"))))))</f>
        <v>Current</v>
      </c>
      <c r="L16" s="12" t="str">
        <f aca="false">IF(B16="","",IF(I16&lt;=0,"Paid",IF(N16="Y","Disputed",IF(J16=0,"Open","Past Due"))))</f>
        <v>Open</v>
      </c>
      <c r="M16" s="7"/>
      <c r="N16" s="6" t="s">
        <v>24</v>
      </c>
      <c r="O16" s="6" t="s">
        <v>43</v>
      </c>
      <c r="P16" s="6"/>
    </row>
    <row r="17" customFormat="false" ht="15" hidden="false" customHeight="false" outlineLevel="0" collapsed="false">
      <c r="A17" s="6"/>
      <c r="B17" s="6"/>
      <c r="C17" s="6"/>
      <c r="D17" s="7"/>
      <c r="E17" s="6"/>
      <c r="F17" s="8" t="str">
        <f aca="false">IF(D17="","",D17+E17)</f>
        <v/>
      </c>
      <c r="G17" s="9"/>
      <c r="H17" s="9"/>
      <c r="I17" s="10" t="str">
        <f aca="false">IF(B17="","",G17-H17)</f>
        <v/>
      </c>
      <c r="J17" s="11" t="str">
        <f aca="false">IF(B17="","",IF(I17&lt;=0,0,MAX(0,Settings!$B$4-F17)))</f>
        <v/>
      </c>
      <c r="K17" s="12" t="str">
        <f aca="false">IF(B17="","",IF(I17&lt;=0,"Paid",IF(J17=0,"Current",IF(J17&lt;=30,"1-30",IF(J17&lt;=60,"31-60",IF(J17&lt;=90,"61-90","Over 90"))))))</f>
        <v/>
      </c>
      <c r="L17" s="12" t="str">
        <f aca="false">IF(B17="","",IF(I17&lt;=0,"Paid",IF(N17="Y","Disputed",IF(J17=0,"Open","Past Due"))))</f>
        <v/>
      </c>
      <c r="M17" s="7"/>
      <c r="N17" s="6"/>
      <c r="O17" s="6"/>
      <c r="P17" s="6"/>
    </row>
    <row r="18" customFormat="false" ht="15" hidden="false" customHeight="false" outlineLevel="0" collapsed="false">
      <c r="A18" s="6"/>
      <c r="B18" s="6"/>
      <c r="C18" s="6"/>
      <c r="D18" s="7"/>
      <c r="E18" s="6"/>
      <c r="F18" s="8" t="str">
        <f aca="false">IF(D18="","",D18+E18)</f>
        <v/>
      </c>
      <c r="G18" s="9"/>
      <c r="H18" s="9"/>
      <c r="I18" s="10" t="str">
        <f aca="false">IF(B18="","",G18-H18)</f>
        <v/>
      </c>
      <c r="J18" s="11" t="str">
        <f aca="false">IF(B18="","",IF(I18&lt;=0,0,MAX(0,Settings!$B$4-F18)))</f>
        <v/>
      </c>
      <c r="K18" s="12" t="str">
        <f aca="false">IF(B18="","",IF(I18&lt;=0,"Paid",IF(J18=0,"Current",IF(J18&lt;=30,"1-30",IF(J18&lt;=60,"31-60",IF(J18&lt;=90,"61-90","Over 90"))))))</f>
        <v/>
      </c>
      <c r="L18" s="12" t="str">
        <f aca="false">IF(B18="","",IF(I18&lt;=0,"Paid",IF(N18="Y","Disputed",IF(J18=0,"Open","Past Due"))))</f>
        <v/>
      </c>
      <c r="M18" s="7"/>
      <c r="N18" s="6"/>
      <c r="O18" s="6"/>
      <c r="P18" s="6"/>
    </row>
    <row r="19" customFormat="false" ht="15" hidden="false" customHeight="false" outlineLevel="0" collapsed="false">
      <c r="A19" s="6"/>
      <c r="B19" s="6"/>
      <c r="C19" s="6"/>
      <c r="D19" s="7"/>
      <c r="E19" s="6"/>
      <c r="F19" s="8" t="str">
        <f aca="false">IF(D19="","",D19+E19)</f>
        <v/>
      </c>
      <c r="G19" s="9"/>
      <c r="H19" s="9"/>
      <c r="I19" s="10" t="str">
        <f aca="false">IF(B19="","",G19-H19)</f>
        <v/>
      </c>
      <c r="J19" s="11" t="str">
        <f aca="false">IF(B19="","",IF(I19&lt;=0,0,MAX(0,Settings!$B$4-F19)))</f>
        <v/>
      </c>
      <c r="K19" s="12" t="str">
        <f aca="false">IF(B19="","",IF(I19&lt;=0,"Paid",IF(J19=0,"Current",IF(J19&lt;=30,"1-30",IF(J19&lt;=60,"31-60",IF(J19&lt;=90,"61-90","Over 90"))))))</f>
        <v/>
      </c>
      <c r="L19" s="12" t="str">
        <f aca="false">IF(B19="","",IF(I19&lt;=0,"Paid",IF(N19="Y","Disputed",IF(J19=0,"Open","Past Due"))))</f>
        <v/>
      </c>
      <c r="M19" s="7"/>
      <c r="N19" s="6"/>
      <c r="O19" s="6"/>
      <c r="P19" s="6"/>
    </row>
    <row r="20" customFormat="false" ht="15" hidden="false" customHeight="false" outlineLevel="0" collapsed="false">
      <c r="A20" s="6"/>
      <c r="B20" s="6"/>
      <c r="C20" s="6"/>
      <c r="D20" s="7"/>
      <c r="E20" s="6"/>
      <c r="F20" s="8" t="str">
        <f aca="false">IF(D20="","",D20+E20)</f>
        <v/>
      </c>
      <c r="G20" s="9"/>
      <c r="H20" s="9"/>
      <c r="I20" s="10" t="str">
        <f aca="false">IF(B20="","",G20-H20)</f>
        <v/>
      </c>
      <c r="J20" s="11" t="str">
        <f aca="false">IF(B20="","",IF(I20&lt;=0,0,MAX(0,Settings!$B$4-F20)))</f>
        <v/>
      </c>
      <c r="K20" s="12" t="str">
        <f aca="false">IF(B20="","",IF(I20&lt;=0,"Paid",IF(J20=0,"Current",IF(J20&lt;=30,"1-30",IF(J20&lt;=60,"31-60",IF(J20&lt;=90,"61-90","Over 90"))))))</f>
        <v/>
      </c>
      <c r="L20" s="12" t="str">
        <f aca="false">IF(B20="","",IF(I20&lt;=0,"Paid",IF(N20="Y","Disputed",IF(J20=0,"Open","Past Due"))))</f>
        <v/>
      </c>
      <c r="M20" s="7"/>
      <c r="N20" s="6"/>
      <c r="O20" s="6"/>
      <c r="P20" s="6"/>
    </row>
    <row r="21" customFormat="false" ht="15" hidden="false" customHeight="false" outlineLevel="0" collapsed="false">
      <c r="A21" s="6"/>
      <c r="B21" s="6"/>
      <c r="C21" s="6"/>
      <c r="D21" s="7"/>
      <c r="E21" s="6"/>
      <c r="F21" s="8" t="str">
        <f aca="false">IF(D21="","",D21+E21)</f>
        <v/>
      </c>
      <c r="G21" s="9"/>
      <c r="H21" s="9"/>
      <c r="I21" s="10" t="str">
        <f aca="false">IF(B21="","",G21-H21)</f>
        <v/>
      </c>
      <c r="J21" s="11" t="str">
        <f aca="false">IF(B21="","",IF(I21&lt;=0,0,MAX(0,Settings!$B$4-F21)))</f>
        <v/>
      </c>
      <c r="K21" s="12" t="str">
        <f aca="false">IF(B21="","",IF(I21&lt;=0,"Paid",IF(J21=0,"Current",IF(J21&lt;=30,"1-30",IF(J21&lt;=60,"31-60",IF(J21&lt;=90,"61-90","Over 90"))))))</f>
        <v/>
      </c>
      <c r="L21" s="12" t="str">
        <f aca="false">IF(B21="","",IF(I21&lt;=0,"Paid",IF(N21="Y","Disputed",IF(J21=0,"Open","Past Due"))))</f>
        <v/>
      </c>
      <c r="M21" s="7"/>
      <c r="N21" s="6"/>
      <c r="O21" s="6"/>
      <c r="P21" s="6"/>
    </row>
    <row r="22" customFormat="false" ht="15" hidden="false" customHeight="false" outlineLevel="0" collapsed="false">
      <c r="A22" s="6"/>
      <c r="B22" s="6"/>
      <c r="C22" s="6"/>
      <c r="D22" s="7"/>
      <c r="E22" s="6"/>
      <c r="F22" s="8" t="str">
        <f aca="false">IF(D22="","",D22+E22)</f>
        <v/>
      </c>
      <c r="G22" s="9"/>
      <c r="H22" s="9"/>
      <c r="I22" s="10" t="str">
        <f aca="false">IF(B22="","",G22-H22)</f>
        <v/>
      </c>
      <c r="J22" s="11" t="str">
        <f aca="false">IF(B22="","",IF(I22&lt;=0,0,MAX(0,Settings!$B$4-F22)))</f>
        <v/>
      </c>
      <c r="K22" s="12" t="str">
        <f aca="false">IF(B22="","",IF(I22&lt;=0,"Paid",IF(J22=0,"Current",IF(J22&lt;=30,"1-30",IF(J22&lt;=60,"31-60",IF(J22&lt;=90,"61-90","Over 90"))))))</f>
        <v/>
      </c>
      <c r="L22" s="12" t="str">
        <f aca="false">IF(B22="","",IF(I22&lt;=0,"Paid",IF(N22="Y","Disputed",IF(J22=0,"Open","Past Due"))))</f>
        <v/>
      </c>
      <c r="M22" s="7"/>
      <c r="N22" s="6"/>
      <c r="O22" s="6"/>
      <c r="P22" s="6"/>
    </row>
    <row r="23" customFormat="false" ht="15" hidden="false" customHeight="false" outlineLevel="0" collapsed="false">
      <c r="A23" s="6"/>
      <c r="B23" s="6"/>
      <c r="C23" s="6"/>
      <c r="D23" s="7"/>
      <c r="E23" s="6"/>
      <c r="F23" s="8" t="str">
        <f aca="false">IF(D23="","",D23+E23)</f>
        <v/>
      </c>
      <c r="G23" s="9"/>
      <c r="H23" s="9"/>
      <c r="I23" s="10" t="str">
        <f aca="false">IF(B23="","",G23-H23)</f>
        <v/>
      </c>
      <c r="J23" s="11" t="str">
        <f aca="false">IF(B23="","",IF(I23&lt;=0,0,MAX(0,Settings!$B$4-F23)))</f>
        <v/>
      </c>
      <c r="K23" s="12" t="str">
        <f aca="false">IF(B23="","",IF(I23&lt;=0,"Paid",IF(J23=0,"Current",IF(J23&lt;=30,"1-30",IF(J23&lt;=60,"31-60",IF(J23&lt;=90,"61-90","Over 90"))))))</f>
        <v/>
      </c>
      <c r="L23" s="12" t="str">
        <f aca="false">IF(B23="","",IF(I23&lt;=0,"Paid",IF(N23="Y","Disputed",IF(J23=0,"Open","Past Due"))))</f>
        <v/>
      </c>
      <c r="M23" s="7"/>
      <c r="N23" s="6"/>
      <c r="O23" s="6"/>
      <c r="P23" s="6"/>
    </row>
    <row r="24" customFormat="false" ht="15" hidden="false" customHeight="false" outlineLevel="0" collapsed="false">
      <c r="A24" s="6"/>
      <c r="B24" s="6"/>
      <c r="C24" s="6"/>
      <c r="D24" s="7"/>
      <c r="E24" s="6"/>
      <c r="F24" s="8" t="str">
        <f aca="false">IF(D24="","",D24+E24)</f>
        <v/>
      </c>
      <c r="G24" s="9"/>
      <c r="H24" s="9"/>
      <c r="I24" s="10" t="str">
        <f aca="false">IF(B24="","",G24-H24)</f>
        <v/>
      </c>
      <c r="J24" s="11" t="str">
        <f aca="false">IF(B24="","",IF(I24&lt;=0,0,MAX(0,Settings!$B$4-F24)))</f>
        <v/>
      </c>
      <c r="K24" s="12" t="str">
        <f aca="false">IF(B24="","",IF(I24&lt;=0,"Paid",IF(J24=0,"Current",IF(J24&lt;=30,"1-30",IF(J24&lt;=60,"31-60",IF(J24&lt;=90,"61-90","Over 90"))))))</f>
        <v/>
      </c>
      <c r="L24" s="12" t="str">
        <f aca="false">IF(B24="","",IF(I24&lt;=0,"Paid",IF(N24="Y","Disputed",IF(J24=0,"Open","Past Due"))))</f>
        <v/>
      </c>
      <c r="M24" s="7"/>
      <c r="N24" s="6"/>
      <c r="O24" s="6"/>
      <c r="P24" s="6"/>
    </row>
    <row r="25" customFormat="false" ht="15" hidden="false" customHeight="false" outlineLevel="0" collapsed="false">
      <c r="A25" s="6"/>
      <c r="B25" s="6"/>
      <c r="C25" s="6"/>
      <c r="D25" s="7"/>
      <c r="E25" s="6"/>
      <c r="F25" s="8" t="str">
        <f aca="false">IF(D25="","",D25+E25)</f>
        <v/>
      </c>
      <c r="G25" s="9"/>
      <c r="H25" s="9"/>
      <c r="I25" s="10" t="str">
        <f aca="false">IF(B25="","",G25-H25)</f>
        <v/>
      </c>
      <c r="J25" s="11" t="str">
        <f aca="false">IF(B25="","",IF(I25&lt;=0,0,MAX(0,Settings!$B$4-F25)))</f>
        <v/>
      </c>
      <c r="K25" s="12" t="str">
        <f aca="false">IF(B25="","",IF(I25&lt;=0,"Paid",IF(J25=0,"Current",IF(J25&lt;=30,"1-30",IF(J25&lt;=60,"31-60",IF(J25&lt;=90,"61-90","Over 90"))))))</f>
        <v/>
      </c>
      <c r="L25" s="12" t="str">
        <f aca="false">IF(B25="","",IF(I25&lt;=0,"Paid",IF(N25="Y","Disputed",IF(J25=0,"Open","Past Due"))))</f>
        <v/>
      </c>
      <c r="M25" s="7"/>
      <c r="N25" s="6"/>
      <c r="O25" s="6"/>
      <c r="P25" s="6"/>
    </row>
    <row r="26" customFormat="false" ht="15" hidden="false" customHeight="false" outlineLevel="0" collapsed="false">
      <c r="A26" s="6"/>
      <c r="B26" s="6"/>
      <c r="C26" s="6"/>
      <c r="D26" s="7"/>
      <c r="E26" s="6"/>
      <c r="F26" s="8" t="str">
        <f aca="false">IF(D26="","",D26+E26)</f>
        <v/>
      </c>
      <c r="G26" s="9"/>
      <c r="H26" s="9"/>
      <c r="I26" s="10" t="str">
        <f aca="false">IF(B26="","",G26-H26)</f>
        <v/>
      </c>
      <c r="J26" s="11" t="str">
        <f aca="false">IF(B26="","",IF(I26&lt;=0,0,MAX(0,Settings!$B$4-F26)))</f>
        <v/>
      </c>
      <c r="K26" s="12" t="str">
        <f aca="false">IF(B26="","",IF(I26&lt;=0,"Paid",IF(J26=0,"Current",IF(J26&lt;=30,"1-30",IF(J26&lt;=60,"31-60",IF(J26&lt;=90,"61-90","Over 90"))))))</f>
        <v/>
      </c>
      <c r="L26" s="12" t="str">
        <f aca="false">IF(B26="","",IF(I26&lt;=0,"Paid",IF(N26="Y","Disputed",IF(J26=0,"Open","Past Due"))))</f>
        <v/>
      </c>
      <c r="M26" s="7"/>
      <c r="N26" s="6"/>
      <c r="O26" s="6"/>
      <c r="P26" s="6"/>
    </row>
    <row r="27" customFormat="false" ht="15" hidden="false" customHeight="false" outlineLevel="0" collapsed="false">
      <c r="A27" s="6"/>
      <c r="B27" s="6"/>
      <c r="C27" s="6"/>
      <c r="D27" s="7"/>
      <c r="E27" s="6"/>
      <c r="F27" s="8" t="str">
        <f aca="false">IF(D27="","",D27+E27)</f>
        <v/>
      </c>
      <c r="G27" s="9"/>
      <c r="H27" s="9"/>
      <c r="I27" s="10" t="str">
        <f aca="false">IF(B27="","",G27-H27)</f>
        <v/>
      </c>
      <c r="J27" s="11" t="str">
        <f aca="false">IF(B27="","",IF(I27&lt;=0,0,MAX(0,Settings!$B$4-F27)))</f>
        <v/>
      </c>
      <c r="K27" s="12" t="str">
        <f aca="false">IF(B27="","",IF(I27&lt;=0,"Paid",IF(J27=0,"Current",IF(J27&lt;=30,"1-30",IF(J27&lt;=60,"31-60",IF(J27&lt;=90,"61-90","Over 90"))))))</f>
        <v/>
      </c>
      <c r="L27" s="12" t="str">
        <f aca="false">IF(B27="","",IF(I27&lt;=0,"Paid",IF(N27="Y","Disputed",IF(J27=0,"Open","Past Due"))))</f>
        <v/>
      </c>
      <c r="M27" s="7"/>
      <c r="N27" s="6"/>
      <c r="O27" s="6"/>
      <c r="P27" s="6"/>
    </row>
    <row r="28" customFormat="false" ht="15" hidden="false" customHeight="false" outlineLevel="0" collapsed="false">
      <c r="A28" s="6"/>
      <c r="B28" s="6"/>
      <c r="C28" s="6"/>
      <c r="D28" s="7"/>
      <c r="E28" s="6"/>
      <c r="F28" s="8" t="str">
        <f aca="false">IF(D28="","",D28+E28)</f>
        <v/>
      </c>
      <c r="G28" s="9"/>
      <c r="H28" s="9"/>
      <c r="I28" s="10" t="str">
        <f aca="false">IF(B28="","",G28-H28)</f>
        <v/>
      </c>
      <c r="J28" s="11" t="str">
        <f aca="false">IF(B28="","",IF(I28&lt;=0,0,MAX(0,Settings!$B$4-F28)))</f>
        <v/>
      </c>
      <c r="K28" s="12" t="str">
        <f aca="false">IF(B28="","",IF(I28&lt;=0,"Paid",IF(J28=0,"Current",IF(J28&lt;=30,"1-30",IF(J28&lt;=60,"31-60",IF(J28&lt;=90,"61-90","Over 90"))))))</f>
        <v/>
      </c>
      <c r="L28" s="12" t="str">
        <f aca="false">IF(B28="","",IF(I28&lt;=0,"Paid",IF(N28="Y","Disputed",IF(J28=0,"Open","Past Due"))))</f>
        <v/>
      </c>
      <c r="M28" s="7"/>
      <c r="N28" s="6"/>
      <c r="O28" s="6"/>
      <c r="P28" s="6"/>
    </row>
    <row r="29" customFormat="false" ht="15" hidden="false" customHeight="false" outlineLevel="0" collapsed="false">
      <c r="A29" s="6"/>
      <c r="B29" s="6"/>
      <c r="C29" s="6"/>
      <c r="D29" s="7"/>
      <c r="E29" s="6"/>
      <c r="F29" s="8" t="str">
        <f aca="false">IF(D29="","",D29+E29)</f>
        <v/>
      </c>
      <c r="G29" s="9"/>
      <c r="H29" s="9"/>
      <c r="I29" s="10" t="str">
        <f aca="false">IF(B29="","",G29-H29)</f>
        <v/>
      </c>
      <c r="J29" s="11" t="str">
        <f aca="false">IF(B29="","",IF(I29&lt;=0,0,MAX(0,Settings!$B$4-F29)))</f>
        <v/>
      </c>
      <c r="K29" s="12" t="str">
        <f aca="false">IF(B29="","",IF(I29&lt;=0,"Paid",IF(J29=0,"Current",IF(J29&lt;=30,"1-30",IF(J29&lt;=60,"31-60",IF(J29&lt;=90,"61-90","Over 90"))))))</f>
        <v/>
      </c>
      <c r="L29" s="12" t="str">
        <f aca="false">IF(B29="","",IF(I29&lt;=0,"Paid",IF(N29="Y","Disputed",IF(J29=0,"Open","Past Due"))))</f>
        <v/>
      </c>
      <c r="M29" s="7"/>
      <c r="N29" s="6"/>
      <c r="O29" s="6"/>
      <c r="P29" s="6"/>
    </row>
    <row r="30" customFormat="false" ht="15" hidden="false" customHeight="false" outlineLevel="0" collapsed="false">
      <c r="A30" s="6"/>
      <c r="B30" s="6"/>
      <c r="C30" s="6"/>
      <c r="D30" s="7"/>
      <c r="E30" s="6"/>
      <c r="F30" s="8" t="str">
        <f aca="false">IF(D30="","",D30+E30)</f>
        <v/>
      </c>
      <c r="G30" s="9"/>
      <c r="H30" s="9"/>
      <c r="I30" s="10" t="str">
        <f aca="false">IF(B30="","",G30-H30)</f>
        <v/>
      </c>
      <c r="J30" s="11" t="str">
        <f aca="false">IF(B30="","",IF(I30&lt;=0,0,MAX(0,Settings!$B$4-F30)))</f>
        <v/>
      </c>
      <c r="K30" s="12" t="str">
        <f aca="false">IF(B30="","",IF(I30&lt;=0,"Paid",IF(J30=0,"Current",IF(J30&lt;=30,"1-30",IF(J30&lt;=60,"31-60",IF(J30&lt;=90,"61-90","Over 90"))))))</f>
        <v/>
      </c>
      <c r="L30" s="12" t="str">
        <f aca="false">IF(B30="","",IF(I30&lt;=0,"Paid",IF(N30="Y","Disputed",IF(J30=0,"Open","Past Due"))))</f>
        <v/>
      </c>
      <c r="M30" s="7"/>
      <c r="N30" s="6"/>
      <c r="O30" s="6"/>
      <c r="P30" s="6"/>
    </row>
    <row r="31" customFormat="false" ht="15" hidden="false" customHeight="false" outlineLevel="0" collapsed="false">
      <c r="A31" s="6"/>
      <c r="B31" s="6"/>
      <c r="C31" s="6"/>
      <c r="D31" s="7"/>
      <c r="E31" s="6"/>
      <c r="F31" s="8" t="str">
        <f aca="false">IF(D31="","",D31+E31)</f>
        <v/>
      </c>
      <c r="G31" s="9"/>
      <c r="H31" s="9"/>
      <c r="I31" s="10" t="str">
        <f aca="false">IF(B31="","",G31-H31)</f>
        <v/>
      </c>
      <c r="J31" s="11" t="str">
        <f aca="false">IF(B31="","",IF(I31&lt;=0,0,MAX(0,Settings!$B$4-F31)))</f>
        <v/>
      </c>
      <c r="K31" s="12" t="str">
        <f aca="false">IF(B31="","",IF(I31&lt;=0,"Paid",IF(J31=0,"Current",IF(J31&lt;=30,"1-30",IF(J31&lt;=60,"31-60",IF(J31&lt;=90,"61-90","Over 90"))))))</f>
        <v/>
      </c>
      <c r="L31" s="12" t="str">
        <f aca="false">IF(B31="","",IF(I31&lt;=0,"Paid",IF(N31="Y","Disputed",IF(J31=0,"Open","Past Due"))))</f>
        <v/>
      </c>
      <c r="M31" s="7"/>
      <c r="N31" s="6"/>
      <c r="O31" s="6"/>
      <c r="P31" s="6"/>
    </row>
    <row r="32" customFormat="false" ht="15" hidden="false" customHeight="false" outlineLevel="0" collapsed="false">
      <c r="A32" s="6"/>
      <c r="B32" s="6"/>
      <c r="C32" s="6"/>
      <c r="D32" s="7"/>
      <c r="E32" s="6"/>
      <c r="F32" s="8" t="str">
        <f aca="false">IF(D32="","",D32+E32)</f>
        <v/>
      </c>
      <c r="G32" s="9"/>
      <c r="H32" s="9"/>
      <c r="I32" s="10" t="str">
        <f aca="false">IF(B32="","",G32-H32)</f>
        <v/>
      </c>
      <c r="J32" s="11" t="str">
        <f aca="false">IF(B32="","",IF(I32&lt;=0,0,MAX(0,Settings!$B$4-F32)))</f>
        <v/>
      </c>
      <c r="K32" s="12" t="str">
        <f aca="false">IF(B32="","",IF(I32&lt;=0,"Paid",IF(J32=0,"Current",IF(J32&lt;=30,"1-30",IF(J32&lt;=60,"31-60",IF(J32&lt;=90,"61-90","Over 90"))))))</f>
        <v/>
      </c>
      <c r="L32" s="12" t="str">
        <f aca="false">IF(B32="","",IF(I32&lt;=0,"Paid",IF(N32="Y","Disputed",IF(J32=0,"Open","Past Due"))))</f>
        <v/>
      </c>
      <c r="M32" s="7"/>
      <c r="N32" s="6"/>
      <c r="O32" s="6"/>
      <c r="P32" s="6"/>
    </row>
    <row r="33" customFormat="false" ht="15" hidden="false" customHeight="false" outlineLevel="0" collapsed="false">
      <c r="A33" s="6"/>
      <c r="B33" s="6"/>
      <c r="C33" s="6"/>
      <c r="D33" s="7"/>
      <c r="E33" s="6"/>
      <c r="F33" s="8" t="str">
        <f aca="false">IF(D33="","",D33+E33)</f>
        <v/>
      </c>
      <c r="G33" s="9"/>
      <c r="H33" s="9"/>
      <c r="I33" s="10" t="str">
        <f aca="false">IF(B33="","",G33-H33)</f>
        <v/>
      </c>
      <c r="J33" s="11" t="str">
        <f aca="false">IF(B33="","",IF(I33&lt;=0,0,MAX(0,Settings!$B$4-F33)))</f>
        <v/>
      </c>
      <c r="K33" s="12" t="str">
        <f aca="false">IF(B33="","",IF(I33&lt;=0,"Paid",IF(J33=0,"Current",IF(J33&lt;=30,"1-30",IF(J33&lt;=60,"31-60",IF(J33&lt;=90,"61-90","Over 90"))))))</f>
        <v/>
      </c>
      <c r="L33" s="12" t="str">
        <f aca="false">IF(B33="","",IF(I33&lt;=0,"Paid",IF(N33="Y","Disputed",IF(J33=0,"Open","Past Due"))))</f>
        <v/>
      </c>
      <c r="M33" s="7"/>
      <c r="N33" s="6"/>
      <c r="O33" s="6"/>
      <c r="P33" s="6"/>
    </row>
    <row r="34" customFormat="false" ht="15" hidden="false" customHeight="false" outlineLevel="0" collapsed="false">
      <c r="A34" s="6"/>
      <c r="B34" s="6"/>
      <c r="C34" s="6"/>
      <c r="D34" s="7"/>
      <c r="E34" s="6"/>
      <c r="F34" s="8" t="str">
        <f aca="false">IF(D34="","",D34+E34)</f>
        <v/>
      </c>
      <c r="G34" s="9"/>
      <c r="H34" s="9"/>
      <c r="I34" s="10" t="str">
        <f aca="false">IF(B34="","",G34-H34)</f>
        <v/>
      </c>
      <c r="J34" s="11" t="str">
        <f aca="false">IF(B34="","",IF(I34&lt;=0,0,MAX(0,Settings!$B$4-F34)))</f>
        <v/>
      </c>
      <c r="K34" s="12" t="str">
        <f aca="false">IF(B34="","",IF(I34&lt;=0,"Paid",IF(J34=0,"Current",IF(J34&lt;=30,"1-30",IF(J34&lt;=60,"31-60",IF(J34&lt;=90,"61-90","Over 90"))))))</f>
        <v/>
      </c>
      <c r="L34" s="12" t="str">
        <f aca="false">IF(B34="","",IF(I34&lt;=0,"Paid",IF(N34="Y","Disputed",IF(J34=0,"Open","Past Due"))))</f>
        <v/>
      </c>
      <c r="M34" s="7"/>
      <c r="N34" s="6"/>
      <c r="O34" s="6"/>
      <c r="P34" s="6"/>
    </row>
    <row r="35" customFormat="false" ht="15" hidden="false" customHeight="false" outlineLevel="0" collapsed="false">
      <c r="A35" s="6"/>
      <c r="B35" s="6"/>
      <c r="C35" s="6"/>
      <c r="D35" s="7"/>
      <c r="E35" s="6"/>
      <c r="F35" s="8" t="str">
        <f aca="false">IF(D35="","",D35+E35)</f>
        <v/>
      </c>
      <c r="G35" s="9"/>
      <c r="H35" s="9"/>
      <c r="I35" s="10" t="str">
        <f aca="false">IF(B35="","",G35-H35)</f>
        <v/>
      </c>
      <c r="J35" s="11" t="str">
        <f aca="false">IF(B35="","",IF(I35&lt;=0,0,MAX(0,Settings!$B$4-F35)))</f>
        <v/>
      </c>
      <c r="K35" s="12" t="str">
        <f aca="false">IF(B35="","",IF(I35&lt;=0,"Paid",IF(J35=0,"Current",IF(J35&lt;=30,"1-30",IF(J35&lt;=60,"31-60",IF(J35&lt;=90,"61-90","Over 90"))))))</f>
        <v/>
      </c>
      <c r="L35" s="12" t="str">
        <f aca="false">IF(B35="","",IF(I35&lt;=0,"Paid",IF(N35="Y","Disputed",IF(J35=0,"Open","Past Due"))))</f>
        <v/>
      </c>
      <c r="M35" s="7"/>
      <c r="N35" s="6"/>
      <c r="O35" s="6"/>
      <c r="P35" s="6"/>
    </row>
    <row r="36" customFormat="false" ht="15" hidden="false" customHeight="false" outlineLevel="0" collapsed="false">
      <c r="A36" s="6"/>
      <c r="B36" s="6"/>
      <c r="C36" s="6"/>
      <c r="D36" s="7"/>
      <c r="E36" s="6"/>
      <c r="F36" s="8" t="str">
        <f aca="false">IF(D36="","",D36+E36)</f>
        <v/>
      </c>
      <c r="G36" s="9"/>
      <c r="H36" s="9"/>
      <c r="I36" s="10" t="str">
        <f aca="false">IF(B36="","",G36-H36)</f>
        <v/>
      </c>
      <c r="J36" s="11" t="str">
        <f aca="false">IF(B36="","",IF(I36&lt;=0,0,MAX(0,Settings!$B$4-F36)))</f>
        <v/>
      </c>
      <c r="K36" s="12" t="str">
        <f aca="false">IF(B36="","",IF(I36&lt;=0,"Paid",IF(J36=0,"Current",IF(J36&lt;=30,"1-30",IF(J36&lt;=60,"31-60",IF(J36&lt;=90,"61-90","Over 90"))))))</f>
        <v/>
      </c>
      <c r="L36" s="12" t="str">
        <f aca="false">IF(B36="","",IF(I36&lt;=0,"Paid",IF(N36="Y","Disputed",IF(J36=0,"Open","Past Due"))))</f>
        <v/>
      </c>
      <c r="M36" s="7"/>
      <c r="N36" s="6"/>
      <c r="O36" s="6"/>
      <c r="P36" s="6"/>
    </row>
    <row r="37" customFormat="false" ht="15" hidden="false" customHeight="false" outlineLevel="0" collapsed="false">
      <c r="A37" s="6"/>
      <c r="B37" s="6"/>
      <c r="C37" s="6"/>
      <c r="D37" s="7"/>
      <c r="E37" s="6"/>
      <c r="F37" s="8" t="str">
        <f aca="false">IF(D37="","",D37+E37)</f>
        <v/>
      </c>
      <c r="G37" s="9"/>
      <c r="H37" s="9"/>
      <c r="I37" s="10" t="str">
        <f aca="false">IF(B37="","",G37-H37)</f>
        <v/>
      </c>
      <c r="J37" s="11" t="str">
        <f aca="false">IF(B37="","",IF(I37&lt;=0,0,MAX(0,Settings!$B$4-F37)))</f>
        <v/>
      </c>
      <c r="K37" s="12" t="str">
        <f aca="false">IF(B37="","",IF(I37&lt;=0,"Paid",IF(J37=0,"Current",IF(J37&lt;=30,"1-30",IF(J37&lt;=60,"31-60",IF(J37&lt;=90,"61-90","Over 90"))))))</f>
        <v/>
      </c>
      <c r="L37" s="12" t="str">
        <f aca="false">IF(B37="","",IF(I37&lt;=0,"Paid",IF(N37="Y","Disputed",IF(J37=0,"Open","Past Due"))))</f>
        <v/>
      </c>
      <c r="M37" s="7"/>
      <c r="N37" s="6"/>
      <c r="O37" s="6"/>
      <c r="P37" s="6"/>
    </row>
    <row r="38" customFormat="false" ht="15" hidden="false" customHeight="false" outlineLevel="0" collapsed="false">
      <c r="A38" s="6"/>
      <c r="B38" s="6"/>
      <c r="C38" s="6"/>
      <c r="D38" s="7"/>
      <c r="E38" s="6"/>
      <c r="F38" s="8" t="str">
        <f aca="false">IF(D38="","",D38+E38)</f>
        <v/>
      </c>
      <c r="G38" s="9"/>
      <c r="H38" s="9"/>
      <c r="I38" s="10" t="str">
        <f aca="false">IF(B38="","",G38-H38)</f>
        <v/>
      </c>
      <c r="J38" s="11" t="str">
        <f aca="false">IF(B38="","",IF(I38&lt;=0,0,MAX(0,Settings!$B$4-F38)))</f>
        <v/>
      </c>
      <c r="K38" s="12" t="str">
        <f aca="false">IF(B38="","",IF(I38&lt;=0,"Paid",IF(J38=0,"Current",IF(J38&lt;=30,"1-30",IF(J38&lt;=60,"31-60",IF(J38&lt;=90,"61-90","Over 90"))))))</f>
        <v/>
      </c>
      <c r="L38" s="12" t="str">
        <f aca="false">IF(B38="","",IF(I38&lt;=0,"Paid",IF(N38="Y","Disputed",IF(J38=0,"Open","Past Due"))))</f>
        <v/>
      </c>
      <c r="M38" s="7"/>
      <c r="N38" s="6"/>
      <c r="O38" s="6"/>
      <c r="P38" s="6"/>
    </row>
    <row r="39" customFormat="false" ht="15" hidden="false" customHeight="false" outlineLevel="0" collapsed="false">
      <c r="A39" s="6"/>
      <c r="B39" s="6"/>
      <c r="C39" s="6"/>
      <c r="D39" s="7"/>
      <c r="E39" s="6"/>
      <c r="F39" s="8" t="str">
        <f aca="false">IF(D39="","",D39+E39)</f>
        <v/>
      </c>
      <c r="G39" s="9"/>
      <c r="H39" s="9"/>
      <c r="I39" s="10" t="str">
        <f aca="false">IF(B39="","",G39-H39)</f>
        <v/>
      </c>
      <c r="J39" s="11" t="str">
        <f aca="false">IF(B39="","",IF(I39&lt;=0,0,MAX(0,Settings!$B$4-F39)))</f>
        <v/>
      </c>
      <c r="K39" s="12" t="str">
        <f aca="false">IF(B39="","",IF(I39&lt;=0,"Paid",IF(J39=0,"Current",IF(J39&lt;=30,"1-30",IF(J39&lt;=60,"31-60",IF(J39&lt;=90,"61-90","Over 90"))))))</f>
        <v/>
      </c>
      <c r="L39" s="12" t="str">
        <f aca="false">IF(B39="","",IF(I39&lt;=0,"Paid",IF(N39="Y","Disputed",IF(J39=0,"Open","Past Due"))))</f>
        <v/>
      </c>
      <c r="M39" s="7"/>
      <c r="N39" s="6"/>
      <c r="O39" s="6"/>
      <c r="P39" s="6"/>
    </row>
    <row r="40" customFormat="false" ht="15" hidden="false" customHeight="false" outlineLevel="0" collapsed="false">
      <c r="A40" s="6"/>
      <c r="B40" s="6"/>
      <c r="C40" s="6"/>
      <c r="D40" s="7"/>
      <c r="E40" s="6"/>
      <c r="F40" s="8" t="str">
        <f aca="false">IF(D40="","",D40+E40)</f>
        <v/>
      </c>
      <c r="G40" s="9"/>
      <c r="H40" s="9"/>
      <c r="I40" s="10" t="str">
        <f aca="false">IF(B40="","",G40-H40)</f>
        <v/>
      </c>
      <c r="J40" s="11" t="str">
        <f aca="false">IF(B40="","",IF(I40&lt;=0,0,MAX(0,Settings!$B$4-F40)))</f>
        <v/>
      </c>
      <c r="K40" s="12" t="str">
        <f aca="false">IF(B40="","",IF(I40&lt;=0,"Paid",IF(J40=0,"Current",IF(J40&lt;=30,"1-30",IF(J40&lt;=60,"31-60",IF(J40&lt;=90,"61-90","Over 90"))))))</f>
        <v/>
      </c>
      <c r="L40" s="12" t="str">
        <f aca="false">IF(B40="","",IF(I40&lt;=0,"Paid",IF(N40="Y","Disputed",IF(J40=0,"Open","Past Due"))))</f>
        <v/>
      </c>
      <c r="M40" s="7"/>
      <c r="N40" s="6"/>
      <c r="O40" s="6"/>
      <c r="P40" s="6"/>
    </row>
    <row r="41" customFormat="false" ht="15" hidden="false" customHeight="false" outlineLevel="0" collapsed="false">
      <c r="A41" s="6"/>
      <c r="B41" s="6"/>
      <c r="C41" s="6"/>
      <c r="D41" s="7"/>
      <c r="E41" s="6"/>
      <c r="F41" s="8" t="str">
        <f aca="false">IF(D41="","",D41+E41)</f>
        <v/>
      </c>
      <c r="G41" s="9"/>
      <c r="H41" s="9"/>
      <c r="I41" s="10" t="str">
        <f aca="false">IF(B41="","",G41-H41)</f>
        <v/>
      </c>
      <c r="J41" s="11" t="str">
        <f aca="false">IF(B41="","",IF(I41&lt;=0,0,MAX(0,Settings!$B$4-F41)))</f>
        <v/>
      </c>
      <c r="K41" s="12" t="str">
        <f aca="false">IF(B41="","",IF(I41&lt;=0,"Paid",IF(J41=0,"Current",IF(J41&lt;=30,"1-30",IF(J41&lt;=60,"31-60",IF(J41&lt;=90,"61-90","Over 90"))))))</f>
        <v/>
      </c>
      <c r="L41" s="12" t="str">
        <f aca="false">IF(B41="","",IF(I41&lt;=0,"Paid",IF(N41="Y","Disputed",IF(J41=0,"Open","Past Due"))))</f>
        <v/>
      </c>
      <c r="M41" s="7"/>
      <c r="N41" s="6"/>
      <c r="O41" s="6"/>
      <c r="P41" s="6"/>
    </row>
    <row r="42" customFormat="false" ht="15" hidden="false" customHeight="false" outlineLevel="0" collapsed="false">
      <c r="A42" s="6"/>
      <c r="B42" s="6"/>
      <c r="C42" s="6"/>
      <c r="D42" s="7"/>
      <c r="E42" s="6"/>
      <c r="F42" s="8" t="str">
        <f aca="false">IF(D42="","",D42+E42)</f>
        <v/>
      </c>
      <c r="G42" s="9"/>
      <c r="H42" s="9"/>
      <c r="I42" s="10" t="str">
        <f aca="false">IF(B42="","",G42-H42)</f>
        <v/>
      </c>
      <c r="J42" s="11" t="str">
        <f aca="false">IF(B42="","",IF(I42&lt;=0,0,MAX(0,Settings!$B$4-F42)))</f>
        <v/>
      </c>
      <c r="K42" s="12" t="str">
        <f aca="false">IF(B42="","",IF(I42&lt;=0,"Paid",IF(J42=0,"Current",IF(J42&lt;=30,"1-30",IF(J42&lt;=60,"31-60",IF(J42&lt;=90,"61-90","Over 90"))))))</f>
        <v/>
      </c>
      <c r="L42" s="12" t="str">
        <f aca="false">IF(B42="","",IF(I42&lt;=0,"Paid",IF(N42="Y","Disputed",IF(J42=0,"Open","Past Due"))))</f>
        <v/>
      </c>
      <c r="M42" s="7"/>
      <c r="N42" s="6"/>
      <c r="O42" s="6"/>
      <c r="P42" s="6"/>
    </row>
    <row r="43" customFormat="false" ht="15" hidden="false" customHeight="false" outlineLevel="0" collapsed="false">
      <c r="A43" s="6"/>
      <c r="B43" s="6"/>
      <c r="C43" s="6"/>
      <c r="D43" s="7"/>
      <c r="E43" s="6"/>
      <c r="F43" s="8" t="str">
        <f aca="false">IF(D43="","",D43+E43)</f>
        <v/>
      </c>
      <c r="G43" s="9"/>
      <c r="H43" s="9"/>
      <c r="I43" s="10" t="str">
        <f aca="false">IF(B43="","",G43-H43)</f>
        <v/>
      </c>
      <c r="J43" s="11" t="str">
        <f aca="false">IF(B43="","",IF(I43&lt;=0,0,MAX(0,Settings!$B$4-F43)))</f>
        <v/>
      </c>
      <c r="K43" s="12" t="str">
        <f aca="false">IF(B43="","",IF(I43&lt;=0,"Paid",IF(J43=0,"Current",IF(J43&lt;=30,"1-30",IF(J43&lt;=60,"31-60",IF(J43&lt;=90,"61-90","Over 90"))))))</f>
        <v/>
      </c>
      <c r="L43" s="12" t="str">
        <f aca="false">IF(B43="","",IF(I43&lt;=0,"Paid",IF(N43="Y","Disputed",IF(J43=0,"Open","Past Due"))))</f>
        <v/>
      </c>
      <c r="M43" s="7"/>
      <c r="N43" s="6"/>
      <c r="O43" s="6"/>
      <c r="P43" s="6"/>
    </row>
    <row r="44" customFormat="false" ht="15" hidden="false" customHeight="false" outlineLevel="0" collapsed="false">
      <c r="A44" s="6"/>
      <c r="B44" s="6"/>
      <c r="C44" s="6"/>
      <c r="D44" s="7"/>
      <c r="E44" s="6"/>
      <c r="F44" s="8" t="str">
        <f aca="false">IF(D44="","",D44+E44)</f>
        <v/>
      </c>
      <c r="G44" s="9"/>
      <c r="H44" s="9"/>
      <c r="I44" s="10" t="str">
        <f aca="false">IF(B44="","",G44-H44)</f>
        <v/>
      </c>
      <c r="J44" s="11" t="str">
        <f aca="false">IF(B44="","",IF(I44&lt;=0,0,MAX(0,Settings!$B$4-F44)))</f>
        <v/>
      </c>
      <c r="K44" s="12" t="str">
        <f aca="false">IF(B44="","",IF(I44&lt;=0,"Paid",IF(J44=0,"Current",IF(J44&lt;=30,"1-30",IF(J44&lt;=60,"31-60",IF(J44&lt;=90,"61-90","Over 90"))))))</f>
        <v/>
      </c>
      <c r="L44" s="12" t="str">
        <f aca="false">IF(B44="","",IF(I44&lt;=0,"Paid",IF(N44="Y","Disputed",IF(J44=0,"Open","Past Due"))))</f>
        <v/>
      </c>
      <c r="M44" s="7"/>
      <c r="N44" s="6"/>
      <c r="O44" s="6"/>
      <c r="P44" s="6"/>
    </row>
    <row r="45" customFormat="false" ht="15" hidden="false" customHeight="false" outlineLevel="0" collapsed="false">
      <c r="A45" s="6"/>
      <c r="B45" s="6"/>
      <c r="C45" s="6"/>
      <c r="D45" s="7"/>
      <c r="E45" s="6"/>
      <c r="F45" s="8" t="str">
        <f aca="false">IF(D45="","",D45+E45)</f>
        <v/>
      </c>
      <c r="G45" s="9"/>
      <c r="H45" s="9"/>
      <c r="I45" s="10" t="str">
        <f aca="false">IF(B45="","",G45-H45)</f>
        <v/>
      </c>
      <c r="J45" s="11" t="str">
        <f aca="false">IF(B45="","",IF(I45&lt;=0,0,MAX(0,Settings!$B$4-F45)))</f>
        <v/>
      </c>
      <c r="K45" s="12" t="str">
        <f aca="false">IF(B45="","",IF(I45&lt;=0,"Paid",IF(J45=0,"Current",IF(J45&lt;=30,"1-30",IF(J45&lt;=60,"31-60",IF(J45&lt;=90,"61-90","Over 90"))))))</f>
        <v/>
      </c>
      <c r="L45" s="12" t="str">
        <f aca="false">IF(B45="","",IF(I45&lt;=0,"Paid",IF(N45="Y","Disputed",IF(J45=0,"Open","Past Due"))))</f>
        <v/>
      </c>
      <c r="M45" s="7"/>
      <c r="N45" s="6"/>
      <c r="O45" s="6"/>
      <c r="P45" s="6"/>
    </row>
    <row r="46" customFormat="false" ht="15" hidden="false" customHeight="false" outlineLevel="0" collapsed="false">
      <c r="A46" s="6"/>
      <c r="B46" s="6"/>
      <c r="C46" s="6"/>
      <c r="D46" s="7"/>
      <c r="E46" s="6"/>
      <c r="F46" s="8" t="str">
        <f aca="false">IF(D46="","",D46+E46)</f>
        <v/>
      </c>
      <c r="G46" s="9"/>
      <c r="H46" s="9"/>
      <c r="I46" s="10" t="str">
        <f aca="false">IF(B46="","",G46-H46)</f>
        <v/>
      </c>
      <c r="J46" s="11" t="str">
        <f aca="false">IF(B46="","",IF(I46&lt;=0,0,MAX(0,Settings!$B$4-F46)))</f>
        <v/>
      </c>
      <c r="K46" s="12" t="str">
        <f aca="false">IF(B46="","",IF(I46&lt;=0,"Paid",IF(J46=0,"Current",IF(J46&lt;=30,"1-30",IF(J46&lt;=60,"31-60",IF(J46&lt;=90,"61-90","Over 90"))))))</f>
        <v/>
      </c>
      <c r="L46" s="12" t="str">
        <f aca="false">IF(B46="","",IF(I46&lt;=0,"Paid",IF(N46="Y","Disputed",IF(J46=0,"Open","Past Due"))))</f>
        <v/>
      </c>
      <c r="M46" s="7"/>
      <c r="N46" s="6"/>
      <c r="O46" s="6"/>
      <c r="P46" s="6"/>
    </row>
    <row r="47" customFormat="false" ht="15" hidden="false" customHeight="false" outlineLevel="0" collapsed="false">
      <c r="A47" s="6"/>
      <c r="B47" s="6"/>
      <c r="C47" s="6"/>
      <c r="D47" s="7"/>
      <c r="E47" s="6"/>
      <c r="F47" s="8" t="str">
        <f aca="false">IF(D47="","",D47+E47)</f>
        <v/>
      </c>
      <c r="G47" s="9"/>
      <c r="H47" s="9"/>
      <c r="I47" s="10" t="str">
        <f aca="false">IF(B47="","",G47-H47)</f>
        <v/>
      </c>
      <c r="J47" s="11" t="str">
        <f aca="false">IF(B47="","",IF(I47&lt;=0,0,MAX(0,Settings!$B$4-F47)))</f>
        <v/>
      </c>
      <c r="K47" s="12" t="str">
        <f aca="false">IF(B47="","",IF(I47&lt;=0,"Paid",IF(J47=0,"Current",IF(J47&lt;=30,"1-30",IF(J47&lt;=60,"31-60",IF(J47&lt;=90,"61-90","Over 90"))))))</f>
        <v/>
      </c>
      <c r="L47" s="12" t="str">
        <f aca="false">IF(B47="","",IF(I47&lt;=0,"Paid",IF(N47="Y","Disputed",IF(J47=0,"Open","Past Due"))))</f>
        <v/>
      </c>
      <c r="M47" s="7"/>
      <c r="N47" s="6"/>
      <c r="O47" s="6"/>
      <c r="P47" s="6"/>
    </row>
    <row r="48" customFormat="false" ht="15" hidden="false" customHeight="false" outlineLevel="0" collapsed="false">
      <c r="A48" s="6"/>
      <c r="B48" s="6"/>
      <c r="C48" s="6"/>
      <c r="D48" s="7"/>
      <c r="E48" s="6"/>
      <c r="F48" s="8" t="str">
        <f aca="false">IF(D48="","",D48+E48)</f>
        <v/>
      </c>
      <c r="G48" s="9"/>
      <c r="H48" s="9"/>
      <c r="I48" s="10" t="str">
        <f aca="false">IF(B48="","",G48-H48)</f>
        <v/>
      </c>
      <c r="J48" s="11" t="str">
        <f aca="false">IF(B48="","",IF(I48&lt;=0,0,MAX(0,Settings!$B$4-F48)))</f>
        <v/>
      </c>
      <c r="K48" s="12" t="str">
        <f aca="false">IF(B48="","",IF(I48&lt;=0,"Paid",IF(J48=0,"Current",IF(J48&lt;=30,"1-30",IF(J48&lt;=60,"31-60",IF(J48&lt;=90,"61-90","Over 90"))))))</f>
        <v/>
      </c>
      <c r="L48" s="12" t="str">
        <f aca="false">IF(B48="","",IF(I48&lt;=0,"Paid",IF(N48="Y","Disputed",IF(J48=0,"Open","Past Due"))))</f>
        <v/>
      </c>
      <c r="M48" s="7"/>
      <c r="N48" s="6"/>
      <c r="O48" s="6"/>
      <c r="P48" s="6"/>
    </row>
    <row r="49" customFormat="false" ht="15" hidden="false" customHeight="false" outlineLevel="0" collapsed="false">
      <c r="A49" s="6"/>
      <c r="B49" s="6"/>
      <c r="C49" s="6"/>
      <c r="D49" s="7"/>
      <c r="E49" s="6"/>
      <c r="F49" s="8" t="str">
        <f aca="false">IF(D49="","",D49+E49)</f>
        <v/>
      </c>
      <c r="G49" s="9"/>
      <c r="H49" s="9"/>
      <c r="I49" s="10" t="str">
        <f aca="false">IF(B49="","",G49-H49)</f>
        <v/>
      </c>
      <c r="J49" s="11" t="str">
        <f aca="false">IF(B49="","",IF(I49&lt;=0,0,MAX(0,Settings!$B$4-F49)))</f>
        <v/>
      </c>
      <c r="K49" s="12" t="str">
        <f aca="false">IF(B49="","",IF(I49&lt;=0,"Paid",IF(J49=0,"Current",IF(J49&lt;=30,"1-30",IF(J49&lt;=60,"31-60",IF(J49&lt;=90,"61-90","Over 90"))))))</f>
        <v/>
      </c>
      <c r="L49" s="12" t="str">
        <f aca="false">IF(B49="","",IF(I49&lt;=0,"Paid",IF(N49="Y","Disputed",IF(J49=0,"Open","Past Due"))))</f>
        <v/>
      </c>
      <c r="M49" s="7"/>
      <c r="N49" s="6"/>
      <c r="O49" s="6"/>
      <c r="P49" s="6"/>
    </row>
    <row r="50" customFormat="false" ht="15" hidden="false" customHeight="false" outlineLevel="0" collapsed="false">
      <c r="A50" s="6"/>
      <c r="B50" s="6"/>
      <c r="C50" s="6"/>
      <c r="D50" s="7"/>
      <c r="E50" s="6"/>
      <c r="F50" s="8" t="str">
        <f aca="false">IF(D50="","",D50+E50)</f>
        <v/>
      </c>
      <c r="G50" s="9"/>
      <c r="H50" s="9"/>
      <c r="I50" s="10" t="str">
        <f aca="false">IF(B50="","",G50-H50)</f>
        <v/>
      </c>
      <c r="J50" s="11" t="str">
        <f aca="false">IF(B50="","",IF(I50&lt;=0,0,MAX(0,Settings!$B$4-F50)))</f>
        <v/>
      </c>
      <c r="K50" s="12" t="str">
        <f aca="false">IF(B50="","",IF(I50&lt;=0,"Paid",IF(J50=0,"Current",IF(J50&lt;=30,"1-30",IF(J50&lt;=60,"31-60",IF(J50&lt;=90,"61-90","Over 90"))))))</f>
        <v/>
      </c>
      <c r="L50" s="12" t="str">
        <f aca="false">IF(B50="","",IF(I50&lt;=0,"Paid",IF(N50="Y","Disputed",IF(J50=0,"Open","Past Due"))))</f>
        <v/>
      </c>
      <c r="M50" s="7"/>
      <c r="N50" s="6"/>
      <c r="O50" s="6"/>
      <c r="P50" s="6"/>
    </row>
    <row r="51" customFormat="false" ht="15" hidden="false" customHeight="false" outlineLevel="0" collapsed="false">
      <c r="A51" s="6"/>
      <c r="B51" s="6"/>
      <c r="C51" s="6"/>
      <c r="D51" s="7"/>
      <c r="E51" s="6"/>
      <c r="F51" s="8" t="str">
        <f aca="false">IF(D51="","",D51+E51)</f>
        <v/>
      </c>
      <c r="G51" s="9"/>
      <c r="H51" s="9"/>
      <c r="I51" s="10" t="str">
        <f aca="false">IF(B51="","",G51-H51)</f>
        <v/>
      </c>
      <c r="J51" s="11" t="str">
        <f aca="false">IF(B51="","",IF(I51&lt;=0,0,MAX(0,Settings!$B$4-F51)))</f>
        <v/>
      </c>
      <c r="K51" s="12" t="str">
        <f aca="false">IF(B51="","",IF(I51&lt;=0,"Paid",IF(J51=0,"Current",IF(J51&lt;=30,"1-30",IF(J51&lt;=60,"31-60",IF(J51&lt;=90,"61-90","Over 90"))))))</f>
        <v/>
      </c>
      <c r="L51" s="12" t="str">
        <f aca="false">IF(B51="","",IF(I51&lt;=0,"Paid",IF(N51="Y","Disputed",IF(J51=0,"Open","Past Due"))))</f>
        <v/>
      </c>
      <c r="M51" s="7"/>
      <c r="N51" s="6"/>
      <c r="O51" s="6"/>
      <c r="P51" s="6"/>
    </row>
    <row r="52" customFormat="false" ht="15" hidden="false" customHeight="false" outlineLevel="0" collapsed="false">
      <c r="A52" s="6"/>
      <c r="B52" s="6"/>
      <c r="C52" s="6"/>
      <c r="D52" s="7"/>
      <c r="E52" s="6"/>
      <c r="F52" s="8" t="str">
        <f aca="false">IF(D52="","",D52+E52)</f>
        <v/>
      </c>
      <c r="G52" s="9"/>
      <c r="H52" s="9"/>
      <c r="I52" s="10" t="str">
        <f aca="false">IF(B52="","",G52-H52)</f>
        <v/>
      </c>
      <c r="J52" s="11" t="str">
        <f aca="false">IF(B52="","",IF(I52&lt;=0,0,MAX(0,Settings!$B$4-F52)))</f>
        <v/>
      </c>
      <c r="K52" s="12" t="str">
        <f aca="false">IF(B52="","",IF(I52&lt;=0,"Paid",IF(J52=0,"Current",IF(J52&lt;=30,"1-30",IF(J52&lt;=60,"31-60",IF(J52&lt;=90,"61-90","Over 90"))))))</f>
        <v/>
      </c>
      <c r="L52" s="12" t="str">
        <f aca="false">IF(B52="","",IF(I52&lt;=0,"Paid",IF(N52="Y","Disputed",IF(J52=0,"Open","Past Due"))))</f>
        <v/>
      </c>
      <c r="M52" s="7"/>
      <c r="N52" s="6"/>
      <c r="O52" s="6"/>
      <c r="P52" s="6"/>
    </row>
    <row r="53" customFormat="false" ht="15" hidden="false" customHeight="false" outlineLevel="0" collapsed="false">
      <c r="A53" s="6"/>
      <c r="B53" s="6"/>
      <c r="C53" s="6"/>
      <c r="D53" s="7"/>
      <c r="E53" s="6"/>
      <c r="F53" s="8" t="str">
        <f aca="false">IF(D53="","",D53+E53)</f>
        <v/>
      </c>
      <c r="G53" s="9"/>
      <c r="H53" s="9"/>
      <c r="I53" s="10" t="str">
        <f aca="false">IF(B53="","",G53-H53)</f>
        <v/>
      </c>
      <c r="J53" s="11" t="str">
        <f aca="false">IF(B53="","",IF(I53&lt;=0,0,MAX(0,Settings!$B$4-F53)))</f>
        <v/>
      </c>
      <c r="K53" s="12" t="str">
        <f aca="false">IF(B53="","",IF(I53&lt;=0,"Paid",IF(J53=0,"Current",IF(J53&lt;=30,"1-30",IF(J53&lt;=60,"31-60",IF(J53&lt;=90,"61-90","Over 90"))))))</f>
        <v/>
      </c>
      <c r="L53" s="12" t="str">
        <f aca="false">IF(B53="","",IF(I53&lt;=0,"Paid",IF(N53="Y","Disputed",IF(J53=0,"Open","Past Due"))))</f>
        <v/>
      </c>
      <c r="M53" s="7"/>
      <c r="N53" s="6"/>
      <c r="O53" s="6"/>
      <c r="P53" s="6"/>
    </row>
    <row r="54" customFormat="false" ht="15" hidden="false" customHeight="false" outlineLevel="0" collapsed="false">
      <c r="A54" s="6"/>
      <c r="B54" s="6"/>
      <c r="C54" s="6"/>
      <c r="D54" s="7"/>
      <c r="E54" s="6"/>
      <c r="F54" s="8" t="str">
        <f aca="false">IF(D54="","",D54+E54)</f>
        <v/>
      </c>
      <c r="G54" s="9"/>
      <c r="H54" s="9"/>
      <c r="I54" s="10" t="str">
        <f aca="false">IF(B54="","",G54-H54)</f>
        <v/>
      </c>
      <c r="J54" s="11" t="str">
        <f aca="false">IF(B54="","",IF(I54&lt;=0,0,MAX(0,Settings!$B$4-F54)))</f>
        <v/>
      </c>
      <c r="K54" s="12" t="str">
        <f aca="false">IF(B54="","",IF(I54&lt;=0,"Paid",IF(J54=0,"Current",IF(J54&lt;=30,"1-30",IF(J54&lt;=60,"31-60",IF(J54&lt;=90,"61-90","Over 90"))))))</f>
        <v/>
      </c>
      <c r="L54" s="12" t="str">
        <f aca="false">IF(B54="","",IF(I54&lt;=0,"Paid",IF(N54="Y","Disputed",IF(J54=0,"Open","Past Due"))))</f>
        <v/>
      </c>
      <c r="M54" s="7"/>
      <c r="N54" s="6"/>
      <c r="O54" s="6"/>
      <c r="P54" s="6"/>
    </row>
    <row r="55" customFormat="false" ht="15" hidden="false" customHeight="false" outlineLevel="0" collapsed="false">
      <c r="A55" s="6"/>
      <c r="B55" s="6"/>
      <c r="C55" s="6"/>
      <c r="D55" s="7"/>
      <c r="E55" s="6"/>
      <c r="F55" s="8" t="str">
        <f aca="false">IF(D55="","",D55+E55)</f>
        <v/>
      </c>
      <c r="G55" s="9"/>
      <c r="H55" s="9"/>
      <c r="I55" s="10" t="str">
        <f aca="false">IF(B55="","",G55-H55)</f>
        <v/>
      </c>
      <c r="J55" s="11" t="str">
        <f aca="false">IF(B55="","",IF(I55&lt;=0,0,MAX(0,Settings!$B$4-F55)))</f>
        <v/>
      </c>
      <c r="K55" s="12" t="str">
        <f aca="false">IF(B55="","",IF(I55&lt;=0,"Paid",IF(J55=0,"Current",IF(J55&lt;=30,"1-30",IF(J55&lt;=60,"31-60",IF(J55&lt;=90,"61-90","Over 90"))))))</f>
        <v/>
      </c>
      <c r="L55" s="12" t="str">
        <f aca="false">IF(B55="","",IF(I55&lt;=0,"Paid",IF(N55="Y","Disputed",IF(J55=0,"Open","Past Due"))))</f>
        <v/>
      </c>
      <c r="M55" s="7"/>
      <c r="N55" s="6"/>
      <c r="O55" s="6"/>
      <c r="P55" s="6"/>
    </row>
    <row r="56" customFormat="false" ht="15" hidden="false" customHeight="false" outlineLevel="0" collapsed="false">
      <c r="A56" s="6"/>
      <c r="B56" s="6"/>
      <c r="C56" s="6"/>
      <c r="D56" s="7"/>
      <c r="E56" s="6"/>
      <c r="F56" s="8" t="str">
        <f aca="false">IF(D56="","",D56+E56)</f>
        <v/>
      </c>
      <c r="G56" s="9"/>
      <c r="H56" s="9"/>
      <c r="I56" s="10" t="str">
        <f aca="false">IF(B56="","",G56-H56)</f>
        <v/>
      </c>
      <c r="J56" s="11" t="str">
        <f aca="false">IF(B56="","",IF(I56&lt;=0,0,MAX(0,Settings!$B$4-F56)))</f>
        <v/>
      </c>
      <c r="K56" s="12" t="str">
        <f aca="false">IF(B56="","",IF(I56&lt;=0,"Paid",IF(J56=0,"Current",IF(J56&lt;=30,"1-30",IF(J56&lt;=60,"31-60",IF(J56&lt;=90,"61-90","Over 90"))))))</f>
        <v/>
      </c>
      <c r="L56" s="12" t="str">
        <f aca="false">IF(B56="","",IF(I56&lt;=0,"Paid",IF(N56="Y","Disputed",IF(J56=0,"Open","Past Due"))))</f>
        <v/>
      </c>
      <c r="M56" s="7"/>
      <c r="N56" s="6"/>
      <c r="O56" s="6"/>
      <c r="P56" s="6"/>
    </row>
    <row r="57" customFormat="false" ht="15" hidden="false" customHeight="false" outlineLevel="0" collapsed="false">
      <c r="A57" s="6"/>
      <c r="B57" s="6"/>
      <c r="C57" s="6"/>
      <c r="D57" s="7"/>
      <c r="E57" s="6"/>
      <c r="F57" s="8" t="str">
        <f aca="false">IF(D57="","",D57+E57)</f>
        <v/>
      </c>
      <c r="G57" s="9"/>
      <c r="H57" s="9"/>
      <c r="I57" s="10" t="str">
        <f aca="false">IF(B57="","",G57-H57)</f>
        <v/>
      </c>
      <c r="J57" s="11" t="str">
        <f aca="false">IF(B57="","",IF(I57&lt;=0,0,MAX(0,Settings!$B$4-F57)))</f>
        <v/>
      </c>
      <c r="K57" s="12" t="str">
        <f aca="false">IF(B57="","",IF(I57&lt;=0,"Paid",IF(J57=0,"Current",IF(J57&lt;=30,"1-30",IF(J57&lt;=60,"31-60",IF(J57&lt;=90,"61-90","Over 90"))))))</f>
        <v/>
      </c>
      <c r="L57" s="12" t="str">
        <f aca="false">IF(B57="","",IF(I57&lt;=0,"Paid",IF(N57="Y","Disputed",IF(J57=0,"Open","Past Due"))))</f>
        <v/>
      </c>
      <c r="M57" s="7"/>
      <c r="N57" s="6"/>
      <c r="O57" s="6"/>
      <c r="P57" s="6"/>
    </row>
    <row r="58" customFormat="false" ht="15" hidden="false" customHeight="false" outlineLevel="0" collapsed="false">
      <c r="A58" s="6"/>
      <c r="B58" s="6"/>
      <c r="C58" s="6"/>
      <c r="D58" s="7"/>
      <c r="E58" s="6"/>
      <c r="F58" s="8" t="str">
        <f aca="false">IF(D58="","",D58+E58)</f>
        <v/>
      </c>
      <c r="G58" s="9"/>
      <c r="H58" s="9"/>
      <c r="I58" s="10" t="str">
        <f aca="false">IF(B58="","",G58-H58)</f>
        <v/>
      </c>
      <c r="J58" s="11" t="str">
        <f aca="false">IF(B58="","",IF(I58&lt;=0,0,MAX(0,Settings!$B$4-F58)))</f>
        <v/>
      </c>
      <c r="K58" s="12" t="str">
        <f aca="false">IF(B58="","",IF(I58&lt;=0,"Paid",IF(J58=0,"Current",IF(J58&lt;=30,"1-30",IF(J58&lt;=60,"31-60",IF(J58&lt;=90,"61-90","Over 90"))))))</f>
        <v/>
      </c>
      <c r="L58" s="12" t="str">
        <f aca="false">IF(B58="","",IF(I58&lt;=0,"Paid",IF(N58="Y","Disputed",IF(J58=0,"Open","Past Due"))))</f>
        <v/>
      </c>
      <c r="M58" s="7"/>
      <c r="N58" s="6"/>
      <c r="O58" s="6"/>
      <c r="P58" s="6"/>
    </row>
    <row r="59" customFormat="false" ht="15" hidden="false" customHeight="false" outlineLevel="0" collapsed="false">
      <c r="A59" s="6"/>
      <c r="B59" s="6"/>
      <c r="C59" s="6"/>
      <c r="D59" s="7"/>
      <c r="E59" s="6"/>
      <c r="F59" s="8" t="str">
        <f aca="false">IF(D59="","",D59+E59)</f>
        <v/>
      </c>
      <c r="G59" s="9"/>
      <c r="H59" s="9"/>
      <c r="I59" s="10" t="str">
        <f aca="false">IF(B59="","",G59-H59)</f>
        <v/>
      </c>
      <c r="J59" s="11" t="str">
        <f aca="false">IF(B59="","",IF(I59&lt;=0,0,MAX(0,Settings!$B$4-F59)))</f>
        <v/>
      </c>
      <c r="K59" s="12" t="str">
        <f aca="false">IF(B59="","",IF(I59&lt;=0,"Paid",IF(J59=0,"Current",IF(J59&lt;=30,"1-30",IF(J59&lt;=60,"31-60",IF(J59&lt;=90,"61-90","Over 90"))))))</f>
        <v/>
      </c>
      <c r="L59" s="12" t="str">
        <f aca="false">IF(B59="","",IF(I59&lt;=0,"Paid",IF(N59="Y","Disputed",IF(J59=0,"Open","Past Due"))))</f>
        <v/>
      </c>
      <c r="M59" s="7"/>
      <c r="N59" s="6"/>
      <c r="O59" s="6"/>
      <c r="P59" s="6"/>
    </row>
    <row r="60" customFormat="false" ht="15" hidden="false" customHeight="false" outlineLevel="0" collapsed="false">
      <c r="A60" s="6"/>
      <c r="B60" s="6"/>
      <c r="C60" s="6"/>
      <c r="D60" s="7"/>
      <c r="E60" s="6"/>
      <c r="F60" s="8" t="str">
        <f aca="false">IF(D60="","",D60+E60)</f>
        <v/>
      </c>
      <c r="G60" s="9"/>
      <c r="H60" s="9"/>
      <c r="I60" s="10" t="str">
        <f aca="false">IF(B60="","",G60-H60)</f>
        <v/>
      </c>
      <c r="J60" s="11" t="str">
        <f aca="false">IF(B60="","",IF(I60&lt;=0,0,MAX(0,Settings!$B$4-F60)))</f>
        <v/>
      </c>
      <c r="K60" s="12" t="str">
        <f aca="false">IF(B60="","",IF(I60&lt;=0,"Paid",IF(J60=0,"Current",IF(J60&lt;=30,"1-30",IF(J60&lt;=60,"31-60",IF(J60&lt;=90,"61-90","Over 90"))))))</f>
        <v/>
      </c>
      <c r="L60" s="12" t="str">
        <f aca="false">IF(B60="","",IF(I60&lt;=0,"Paid",IF(N60="Y","Disputed",IF(J60=0,"Open","Past Due"))))</f>
        <v/>
      </c>
      <c r="M60" s="7"/>
      <c r="N60" s="6"/>
      <c r="O60" s="6"/>
      <c r="P60" s="6"/>
    </row>
    <row r="61" customFormat="false" ht="15" hidden="false" customHeight="false" outlineLevel="0" collapsed="false">
      <c r="A61" s="6"/>
      <c r="B61" s="6"/>
      <c r="C61" s="6"/>
      <c r="D61" s="7"/>
      <c r="E61" s="6"/>
      <c r="F61" s="8" t="str">
        <f aca="false">IF(D61="","",D61+E61)</f>
        <v/>
      </c>
      <c r="G61" s="9"/>
      <c r="H61" s="9"/>
      <c r="I61" s="10" t="str">
        <f aca="false">IF(B61="","",G61-H61)</f>
        <v/>
      </c>
      <c r="J61" s="11" t="str">
        <f aca="false">IF(B61="","",IF(I61&lt;=0,0,MAX(0,Settings!$B$4-F61)))</f>
        <v/>
      </c>
      <c r="K61" s="12" t="str">
        <f aca="false">IF(B61="","",IF(I61&lt;=0,"Paid",IF(J61=0,"Current",IF(J61&lt;=30,"1-30",IF(J61&lt;=60,"31-60",IF(J61&lt;=90,"61-90","Over 90"))))))</f>
        <v/>
      </c>
      <c r="L61" s="12" t="str">
        <f aca="false">IF(B61="","",IF(I61&lt;=0,"Paid",IF(N61="Y","Disputed",IF(J61=0,"Open","Past Due"))))</f>
        <v/>
      </c>
      <c r="M61" s="7"/>
      <c r="N61" s="6"/>
      <c r="O61" s="6"/>
      <c r="P61" s="6"/>
    </row>
    <row r="62" customFormat="false" ht="15" hidden="false" customHeight="false" outlineLevel="0" collapsed="false">
      <c r="A62" s="6"/>
      <c r="B62" s="6"/>
      <c r="C62" s="6"/>
      <c r="D62" s="7"/>
      <c r="E62" s="6"/>
      <c r="F62" s="8" t="str">
        <f aca="false">IF(D62="","",D62+E62)</f>
        <v/>
      </c>
      <c r="G62" s="9"/>
      <c r="H62" s="9"/>
      <c r="I62" s="10" t="str">
        <f aca="false">IF(B62="","",G62-H62)</f>
        <v/>
      </c>
      <c r="J62" s="11" t="str">
        <f aca="false">IF(B62="","",IF(I62&lt;=0,0,MAX(0,Settings!$B$4-F62)))</f>
        <v/>
      </c>
      <c r="K62" s="12" t="str">
        <f aca="false">IF(B62="","",IF(I62&lt;=0,"Paid",IF(J62=0,"Current",IF(J62&lt;=30,"1-30",IF(J62&lt;=60,"31-60",IF(J62&lt;=90,"61-90","Over 90"))))))</f>
        <v/>
      </c>
      <c r="L62" s="12" t="str">
        <f aca="false">IF(B62="","",IF(I62&lt;=0,"Paid",IF(N62="Y","Disputed",IF(J62=0,"Open","Past Due"))))</f>
        <v/>
      </c>
      <c r="M62" s="7"/>
      <c r="N62" s="6"/>
      <c r="O62" s="6"/>
      <c r="P62" s="6"/>
    </row>
    <row r="63" customFormat="false" ht="15" hidden="false" customHeight="false" outlineLevel="0" collapsed="false">
      <c r="A63" s="6"/>
      <c r="B63" s="6"/>
      <c r="C63" s="6"/>
      <c r="D63" s="7"/>
      <c r="E63" s="6"/>
      <c r="F63" s="8" t="str">
        <f aca="false">IF(D63="","",D63+E63)</f>
        <v/>
      </c>
      <c r="G63" s="9"/>
      <c r="H63" s="9"/>
      <c r="I63" s="10" t="str">
        <f aca="false">IF(B63="","",G63-H63)</f>
        <v/>
      </c>
      <c r="J63" s="11" t="str">
        <f aca="false">IF(B63="","",IF(I63&lt;=0,0,MAX(0,Settings!$B$4-F63)))</f>
        <v/>
      </c>
      <c r="K63" s="12" t="str">
        <f aca="false">IF(B63="","",IF(I63&lt;=0,"Paid",IF(J63=0,"Current",IF(J63&lt;=30,"1-30",IF(J63&lt;=60,"31-60",IF(J63&lt;=90,"61-90","Over 90"))))))</f>
        <v/>
      </c>
      <c r="L63" s="12" t="str">
        <f aca="false">IF(B63="","",IF(I63&lt;=0,"Paid",IF(N63="Y","Disputed",IF(J63=0,"Open","Past Due"))))</f>
        <v/>
      </c>
      <c r="M63" s="7"/>
      <c r="N63" s="6"/>
      <c r="O63" s="6"/>
      <c r="P63" s="6"/>
    </row>
    <row r="64" customFormat="false" ht="15" hidden="false" customHeight="false" outlineLevel="0" collapsed="false">
      <c r="A64" s="6"/>
      <c r="B64" s="6"/>
      <c r="C64" s="6"/>
      <c r="D64" s="7"/>
      <c r="E64" s="6"/>
      <c r="F64" s="8" t="str">
        <f aca="false">IF(D64="","",D64+E64)</f>
        <v/>
      </c>
      <c r="G64" s="9"/>
      <c r="H64" s="9"/>
      <c r="I64" s="10" t="str">
        <f aca="false">IF(B64="","",G64-H64)</f>
        <v/>
      </c>
      <c r="J64" s="11" t="str">
        <f aca="false">IF(B64="","",IF(I64&lt;=0,0,MAX(0,Settings!$B$4-F64)))</f>
        <v/>
      </c>
      <c r="K64" s="12" t="str">
        <f aca="false">IF(B64="","",IF(I64&lt;=0,"Paid",IF(J64=0,"Current",IF(J64&lt;=30,"1-30",IF(J64&lt;=60,"31-60",IF(J64&lt;=90,"61-90","Over 90"))))))</f>
        <v/>
      </c>
      <c r="L64" s="12" t="str">
        <f aca="false">IF(B64="","",IF(I64&lt;=0,"Paid",IF(N64="Y","Disputed",IF(J64=0,"Open","Past Due"))))</f>
        <v/>
      </c>
      <c r="M64" s="7"/>
      <c r="N64" s="6"/>
      <c r="O64" s="6"/>
      <c r="P64" s="6"/>
    </row>
    <row r="65" customFormat="false" ht="15" hidden="false" customHeight="false" outlineLevel="0" collapsed="false">
      <c r="A65" s="6"/>
      <c r="B65" s="6"/>
      <c r="C65" s="6"/>
      <c r="D65" s="7"/>
      <c r="E65" s="6"/>
      <c r="F65" s="8" t="str">
        <f aca="false">IF(D65="","",D65+E65)</f>
        <v/>
      </c>
      <c r="G65" s="9"/>
      <c r="H65" s="9"/>
      <c r="I65" s="10" t="str">
        <f aca="false">IF(B65="","",G65-H65)</f>
        <v/>
      </c>
      <c r="J65" s="11" t="str">
        <f aca="false">IF(B65="","",IF(I65&lt;=0,0,MAX(0,Settings!$B$4-F65)))</f>
        <v/>
      </c>
      <c r="K65" s="12" t="str">
        <f aca="false">IF(B65="","",IF(I65&lt;=0,"Paid",IF(J65=0,"Current",IF(J65&lt;=30,"1-30",IF(J65&lt;=60,"31-60",IF(J65&lt;=90,"61-90","Over 90"))))))</f>
        <v/>
      </c>
      <c r="L65" s="12" t="str">
        <f aca="false">IF(B65="","",IF(I65&lt;=0,"Paid",IF(N65="Y","Disputed",IF(J65=0,"Open","Past Due"))))</f>
        <v/>
      </c>
      <c r="M65" s="7"/>
      <c r="N65" s="6"/>
      <c r="O65" s="6"/>
      <c r="P65" s="6"/>
    </row>
    <row r="66" customFormat="false" ht="15" hidden="false" customHeight="false" outlineLevel="0" collapsed="false">
      <c r="A66" s="6"/>
      <c r="B66" s="6"/>
      <c r="C66" s="6"/>
      <c r="D66" s="7"/>
      <c r="E66" s="6"/>
      <c r="F66" s="8" t="str">
        <f aca="false">IF(D66="","",D66+E66)</f>
        <v/>
      </c>
      <c r="G66" s="9"/>
      <c r="H66" s="9"/>
      <c r="I66" s="10" t="str">
        <f aca="false">IF(B66="","",G66-H66)</f>
        <v/>
      </c>
      <c r="J66" s="11" t="str">
        <f aca="false">IF(B66="","",IF(I66&lt;=0,0,MAX(0,Settings!$B$4-F66)))</f>
        <v/>
      </c>
      <c r="K66" s="12" t="str">
        <f aca="false">IF(B66="","",IF(I66&lt;=0,"Paid",IF(J66=0,"Current",IF(J66&lt;=30,"1-30",IF(J66&lt;=60,"31-60",IF(J66&lt;=90,"61-90","Over 90"))))))</f>
        <v/>
      </c>
      <c r="L66" s="12" t="str">
        <f aca="false">IF(B66="","",IF(I66&lt;=0,"Paid",IF(N66="Y","Disputed",IF(J66=0,"Open","Past Due"))))</f>
        <v/>
      </c>
      <c r="M66" s="7"/>
      <c r="N66" s="6"/>
      <c r="O66" s="6"/>
      <c r="P66" s="6"/>
    </row>
    <row r="67" customFormat="false" ht="15" hidden="false" customHeight="false" outlineLevel="0" collapsed="false">
      <c r="A67" s="6"/>
      <c r="B67" s="6"/>
      <c r="C67" s="6"/>
      <c r="D67" s="7"/>
      <c r="E67" s="6"/>
      <c r="F67" s="8" t="str">
        <f aca="false">IF(D67="","",D67+E67)</f>
        <v/>
      </c>
      <c r="G67" s="9"/>
      <c r="H67" s="9"/>
      <c r="I67" s="10" t="str">
        <f aca="false">IF(B67="","",G67-H67)</f>
        <v/>
      </c>
      <c r="J67" s="11" t="str">
        <f aca="false">IF(B67="","",IF(I67&lt;=0,0,MAX(0,Settings!$B$4-F67)))</f>
        <v/>
      </c>
      <c r="K67" s="12" t="str">
        <f aca="false">IF(B67="","",IF(I67&lt;=0,"Paid",IF(J67=0,"Current",IF(J67&lt;=30,"1-30",IF(J67&lt;=60,"31-60",IF(J67&lt;=90,"61-90","Over 90"))))))</f>
        <v/>
      </c>
      <c r="L67" s="12" t="str">
        <f aca="false">IF(B67="","",IF(I67&lt;=0,"Paid",IF(N67="Y","Disputed",IF(J67=0,"Open","Past Due"))))</f>
        <v/>
      </c>
      <c r="M67" s="7"/>
      <c r="N67" s="6"/>
      <c r="O67" s="6"/>
      <c r="P67" s="6"/>
    </row>
    <row r="68" customFormat="false" ht="15" hidden="false" customHeight="false" outlineLevel="0" collapsed="false">
      <c r="A68" s="6"/>
      <c r="B68" s="6"/>
      <c r="C68" s="6"/>
      <c r="D68" s="7"/>
      <c r="E68" s="6"/>
      <c r="F68" s="8" t="str">
        <f aca="false">IF(D68="","",D68+E68)</f>
        <v/>
      </c>
      <c r="G68" s="9"/>
      <c r="H68" s="9"/>
      <c r="I68" s="10" t="str">
        <f aca="false">IF(B68="","",G68-H68)</f>
        <v/>
      </c>
      <c r="J68" s="11" t="str">
        <f aca="false">IF(B68="","",IF(I68&lt;=0,0,MAX(0,Settings!$B$4-F68)))</f>
        <v/>
      </c>
      <c r="K68" s="12" t="str">
        <f aca="false">IF(B68="","",IF(I68&lt;=0,"Paid",IF(J68=0,"Current",IF(J68&lt;=30,"1-30",IF(J68&lt;=60,"31-60",IF(J68&lt;=90,"61-90","Over 90"))))))</f>
        <v/>
      </c>
      <c r="L68" s="12" t="str">
        <f aca="false">IF(B68="","",IF(I68&lt;=0,"Paid",IF(N68="Y","Disputed",IF(J68=0,"Open","Past Due"))))</f>
        <v/>
      </c>
      <c r="M68" s="7"/>
      <c r="N68" s="6"/>
      <c r="O68" s="6"/>
      <c r="P68" s="6"/>
    </row>
    <row r="69" customFormat="false" ht="15" hidden="false" customHeight="false" outlineLevel="0" collapsed="false">
      <c r="A69" s="6"/>
      <c r="B69" s="6"/>
      <c r="C69" s="6"/>
      <c r="D69" s="7"/>
      <c r="E69" s="6"/>
      <c r="F69" s="8" t="str">
        <f aca="false">IF(D69="","",D69+E69)</f>
        <v/>
      </c>
      <c r="G69" s="9"/>
      <c r="H69" s="9"/>
      <c r="I69" s="10" t="str">
        <f aca="false">IF(B69="","",G69-H69)</f>
        <v/>
      </c>
      <c r="J69" s="11" t="str">
        <f aca="false">IF(B69="","",IF(I69&lt;=0,0,MAX(0,Settings!$B$4-F69)))</f>
        <v/>
      </c>
      <c r="K69" s="12" t="str">
        <f aca="false">IF(B69="","",IF(I69&lt;=0,"Paid",IF(J69=0,"Current",IF(J69&lt;=30,"1-30",IF(J69&lt;=60,"31-60",IF(J69&lt;=90,"61-90","Over 90"))))))</f>
        <v/>
      </c>
      <c r="L69" s="12" t="str">
        <f aca="false">IF(B69="","",IF(I69&lt;=0,"Paid",IF(N69="Y","Disputed",IF(J69=0,"Open","Past Due"))))</f>
        <v/>
      </c>
      <c r="M69" s="7"/>
      <c r="N69" s="6"/>
      <c r="O69" s="6"/>
      <c r="P69" s="6"/>
    </row>
    <row r="70" customFormat="false" ht="15" hidden="false" customHeight="false" outlineLevel="0" collapsed="false">
      <c r="A70" s="6"/>
      <c r="B70" s="6"/>
      <c r="C70" s="6"/>
      <c r="D70" s="7"/>
      <c r="E70" s="6"/>
      <c r="F70" s="8" t="str">
        <f aca="false">IF(D70="","",D70+E70)</f>
        <v/>
      </c>
      <c r="G70" s="9"/>
      <c r="H70" s="9"/>
      <c r="I70" s="10" t="str">
        <f aca="false">IF(B70="","",G70-H70)</f>
        <v/>
      </c>
      <c r="J70" s="11" t="str">
        <f aca="false">IF(B70="","",IF(I70&lt;=0,0,MAX(0,Settings!$B$4-F70)))</f>
        <v/>
      </c>
      <c r="K70" s="12" t="str">
        <f aca="false">IF(B70="","",IF(I70&lt;=0,"Paid",IF(J70=0,"Current",IF(J70&lt;=30,"1-30",IF(J70&lt;=60,"31-60",IF(J70&lt;=90,"61-90","Over 90"))))))</f>
        <v/>
      </c>
      <c r="L70" s="12" t="str">
        <f aca="false">IF(B70="","",IF(I70&lt;=0,"Paid",IF(N70="Y","Disputed",IF(J70=0,"Open","Past Due"))))</f>
        <v/>
      </c>
      <c r="M70" s="7"/>
      <c r="N70" s="6"/>
      <c r="O70" s="6"/>
      <c r="P70" s="6"/>
    </row>
    <row r="71" customFormat="false" ht="15" hidden="false" customHeight="false" outlineLevel="0" collapsed="false">
      <c r="A71" s="6"/>
      <c r="B71" s="6"/>
      <c r="C71" s="6"/>
      <c r="D71" s="7"/>
      <c r="E71" s="6"/>
      <c r="F71" s="8" t="str">
        <f aca="false">IF(D71="","",D71+E71)</f>
        <v/>
      </c>
      <c r="G71" s="9"/>
      <c r="H71" s="9"/>
      <c r="I71" s="10" t="str">
        <f aca="false">IF(B71="","",G71-H71)</f>
        <v/>
      </c>
      <c r="J71" s="11" t="str">
        <f aca="false">IF(B71="","",IF(I71&lt;=0,0,MAX(0,Settings!$B$4-F71)))</f>
        <v/>
      </c>
      <c r="K71" s="12" t="str">
        <f aca="false">IF(B71="","",IF(I71&lt;=0,"Paid",IF(J71=0,"Current",IF(J71&lt;=30,"1-30",IF(J71&lt;=60,"31-60",IF(J71&lt;=90,"61-90","Over 90"))))))</f>
        <v/>
      </c>
      <c r="L71" s="12" t="str">
        <f aca="false">IF(B71="","",IF(I71&lt;=0,"Paid",IF(N71="Y","Disputed",IF(J71=0,"Open","Past Due"))))</f>
        <v/>
      </c>
      <c r="M71" s="7"/>
      <c r="N71" s="6"/>
      <c r="O71" s="6"/>
      <c r="P71" s="6"/>
    </row>
    <row r="72" customFormat="false" ht="15" hidden="false" customHeight="false" outlineLevel="0" collapsed="false">
      <c r="A72" s="6"/>
      <c r="B72" s="6"/>
      <c r="C72" s="6"/>
      <c r="D72" s="7"/>
      <c r="E72" s="6"/>
      <c r="F72" s="8" t="str">
        <f aca="false">IF(D72="","",D72+E72)</f>
        <v/>
      </c>
      <c r="G72" s="9"/>
      <c r="H72" s="9"/>
      <c r="I72" s="10" t="str">
        <f aca="false">IF(B72="","",G72-H72)</f>
        <v/>
      </c>
      <c r="J72" s="11" t="str">
        <f aca="false">IF(B72="","",IF(I72&lt;=0,0,MAX(0,Settings!$B$4-F72)))</f>
        <v/>
      </c>
      <c r="K72" s="12" t="str">
        <f aca="false">IF(B72="","",IF(I72&lt;=0,"Paid",IF(J72=0,"Current",IF(J72&lt;=30,"1-30",IF(J72&lt;=60,"31-60",IF(J72&lt;=90,"61-90","Over 90"))))))</f>
        <v/>
      </c>
      <c r="L72" s="12" t="str">
        <f aca="false">IF(B72="","",IF(I72&lt;=0,"Paid",IF(N72="Y","Disputed",IF(J72=0,"Open","Past Due"))))</f>
        <v/>
      </c>
      <c r="M72" s="7"/>
      <c r="N72" s="6"/>
      <c r="O72" s="6"/>
      <c r="P72" s="6"/>
    </row>
    <row r="73" customFormat="false" ht="15" hidden="false" customHeight="false" outlineLevel="0" collapsed="false">
      <c r="A73" s="6"/>
      <c r="B73" s="6"/>
      <c r="C73" s="6"/>
      <c r="D73" s="7"/>
      <c r="E73" s="6"/>
      <c r="F73" s="8" t="str">
        <f aca="false">IF(D73="","",D73+E73)</f>
        <v/>
      </c>
      <c r="G73" s="9"/>
      <c r="H73" s="9"/>
      <c r="I73" s="10" t="str">
        <f aca="false">IF(B73="","",G73-H73)</f>
        <v/>
      </c>
      <c r="J73" s="11" t="str">
        <f aca="false">IF(B73="","",IF(I73&lt;=0,0,MAX(0,Settings!$B$4-F73)))</f>
        <v/>
      </c>
      <c r="K73" s="12" t="str">
        <f aca="false">IF(B73="","",IF(I73&lt;=0,"Paid",IF(J73=0,"Current",IF(J73&lt;=30,"1-30",IF(J73&lt;=60,"31-60",IF(J73&lt;=90,"61-90","Over 90"))))))</f>
        <v/>
      </c>
      <c r="L73" s="12" t="str">
        <f aca="false">IF(B73="","",IF(I73&lt;=0,"Paid",IF(N73="Y","Disputed",IF(J73=0,"Open","Past Due"))))</f>
        <v/>
      </c>
      <c r="M73" s="7"/>
      <c r="N73" s="6"/>
      <c r="O73" s="6"/>
      <c r="P73" s="6"/>
    </row>
    <row r="74" customFormat="false" ht="15" hidden="false" customHeight="false" outlineLevel="0" collapsed="false">
      <c r="A74" s="6"/>
      <c r="B74" s="6"/>
      <c r="C74" s="6"/>
      <c r="D74" s="7"/>
      <c r="E74" s="6"/>
      <c r="F74" s="8" t="str">
        <f aca="false">IF(D74="","",D74+E74)</f>
        <v/>
      </c>
      <c r="G74" s="9"/>
      <c r="H74" s="9"/>
      <c r="I74" s="10" t="str">
        <f aca="false">IF(B74="","",G74-H74)</f>
        <v/>
      </c>
      <c r="J74" s="11" t="str">
        <f aca="false">IF(B74="","",IF(I74&lt;=0,0,MAX(0,Settings!$B$4-F74)))</f>
        <v/>
      </c>
      <c r="K74" s="12" t="str">
        <f aca="false">IF(B74="","",IF(I74&lt;=0,"Paid",IF(J74=0,"Current",IF(J74&lt;=30,"1-30",IF(J74&lt;=60,"31-60",IF(J74&lt;=90,"61-90","Over 90"))))))</f>
        <v/>
      </c>
      <c r="L74" s="12" t="str">
        <f aca="false">IF(B74="","",IF(I74&lt;=0,"Paid",IF(N74="Y","Disputed",IF(J74=0,"Open","Past Due"))))</f>
        <v/>
      </c>
      <c r="M74" s="7"/>
      <c r="N74" s="6"/>
      <c r="O74" s="6"/>
      <c r="P74" s="6"/>
    </row>
    <row r="75" customFormat="false" ht="15" hidden="false" customHeight="false" outlineLevel="0" collapsed="false">
      <c r="A75" s="6"/>
      <c r="B75" s="6"/>
      <c r="C75" s="6"/>
      <c r="D75" s="7"/>
      <c r="E75" s="6"/>
      <c r="F75" s="8" t="str">
        <f aca="false">IF(D75="","",D75+E75)</f>
        <v/>
      </c>
      <c r="G75" s="9"/>
      <c r="H75" s="9"/>
      <c r="I75" s="10" t="str">
        <f aca="false">IF(B75="","",G75-H75)</f>
        <v/>
      </c>
      <c r="J75" s="11" t="str">
        <f aca="false">IF(B75="","",IF(I75&lt;=0,0,MAX(0,Settings!$B$4-F75)))</f>
        <v/>
      </c>
      <c r="K75" s="12" t="str">
        <f aca="false">IF(B75="","",IF(I75&lt;=0,"Paid",IF(J75=0,"Current",IF(J75&lt;=30,"1-30",IF(J75&lt;=60,"31-60",IF(J75&lt;=90,"61-90","Over 90"))))))</f>
        <v/>
      </c>
      <c r="L75" s="12" t="str">
        <f aca="false">IF(B75="","",IF(I75&lt;=0,"Paid",IF(N75="Y","Disputed",IF(J75=0,"Open","Past Due"))))</f>
        <v/>
      </c>
      <c r="M75" s="7"/>
      <c r="N75" s="6"/>
      <c r="O75" s="6"/>
      <c r="P75" s="6"/>
    </row>
    <row r="76" customFormat="false" ht="15" hidden="false" customHeight="false" outlineLevel="0" collapsed="false">
      <c r="A76" s="6"/>
      <c r="B76" s="6"/>
      <c r="C76" s="6"/>
      <c r="D76" s="7"/>
      <c r="E76" s="6"/>
      <c r="F76" s="8" t="str">
        <f aca="false">IF(D76="","",D76+E76)</f>
        <v/>
      </c>
      <c r="G76" s="9"/>
      <c r="H76" s="9"/>
      <c r="I76" s="10" t="str">
        <f aca="false">IF(B76="","",G76-H76)</f>
        <v/>
      </c>
      <c r="J76" s="11" t="str">
        <f aca="false">IF(B76="","",IF(I76&lt;=0,0,MAX(0,Settings!$B$4-F76)))</f>
        <v/>
      </c>
      <c r="K76" s="12" t="str">
        <f aca="false">IF(B76="","",IF(I76&lt;=0,"Paid",IF(J76=0,"Current",IF(J76&lt;=30,"1-30",IF(J76&lt;=60,"31-60",IF(J76&lt;=90,"61-90","Over 90"))))))</f>
        <v/>
      </c>
      <c r="L76" s="12" t="str">
        <f aca="false">IF(B76="","",IF(I76&lt;=0,"Paid",IF(N76="Y","Disputed",IF(J76=0,"Open","Past Due"))))</f>
        <v/>
      </c>
      <c r="M76" s="7"/>
      <c r="N76" s="6"/>
      <c r="O76" s="6"/>
      <c r="P76" s="6"/>
    </row>
    <row r="77" customFormat="false" ht="15" hidden="false" customHeight="false" outlineLevel="0" collapsed="false">
      <c r="A77" s="6"/>
      <c r="B77" s="6"/>
      <c r="C77" s="6"/>
      <c r="D77" s="7"/>
      <c r="E77" s="6"/>
      <c r="F77" s="8" t="str">
        <f aca="false">IF(D77="","",D77+E77)</f>
        <v/>
      </c>
      <c r="G77" s="9"/>
      <c r="H77" s="9"/>
      <c r="I77" s="10" t="str">
        <f aca="false">IF(B77="","",G77-H77)</f>
        <v/>
      </c>
      <c r="J77" s="11" t="str">
        <f aca="false">IF(B77="","",IF(I77&lt;=0,0,MAX(0,Settings!$B$4-F77)))</f>
        <v/>
      </c>
      <c r="K77" s="12" t="str">
        <f aca="false">IF(B77="","",IF(I77&lt;=0,"Paid",IF(J77=0,"Current",IF(J77&lt;=30,"1-30",IF(J77&lt;=60,"31-60",IF(J77&lt;=90,"61-90","Over 90"))))))</f>
        <v/>
      </c>
      <c r="L77" s="12" t="str">
        <f aca="false">IF(B77="","",IF(I77&lt;=0,"Paid",IF(N77="Y","Disputed",IF(J77=0,"Open","Past Due"))))</f>
        <v/>
      </c>
      <c r="M77" s="7"/>
      <c r="N77" s="6"/>
      <c r="O77" s="6"/>
      <c r="P77" s="6"/>
    </row>
    <row r="78" customFormat="false" ht="15" hidden="false" customHeight="false" outlineLevel="0" collapsed="false">
      <c r="A78" s="6"/>
      <c r="B78" s="6"/>
      <c r="C78" s="6"/>
      <c r="D78" s="7"/>
      <c r="E78" s="6"/>
      <c r="F78" s="8" t="str">
        <f aca="false">IF(D78="","",D78+E78)</f>
        <v/>
      </c>
      <c r="G78" s="9"/>
      <c r="H78" s="9"/>
      <c r="I78" s="10" t="str">
        <f aca="false">IF(B78="","",G78-H78)</f>
        <v/>
      </c>
      <c r="J78" s="11" t="str">
        <f aca="false">IF(B78="","",IF(I78&lt;=0,0,MAX(0,Settings!$B$4-F78)))</f>
        <v/>
      </c>
      <c r="K78" s="12" t="str">
        <f aca="false">IF(B78="","",IF(I78&lt;=0,"Paid",IF(J78=0,"Current",IF(J78&lt;=30,"1-30",IF(J78&lt;=60,"31-60",IF(J78&lt;=90,"61-90","Over 90"))))))</f>
        <v/>
      </c>
      <c r="L78" s="12" t="str">
        <f aca="false">IF(B78="","",IF(I78&lt;=0,"Paid",IF(N78="Y","Disputed",IF(J78=0,"Open","Past Due"))))</f>
        <v/>
      </c>
      <c r="M78" s="7"/>
      <c r="N78" s="6"/>
      <c r="O78" s="6"/>
      <c r="P78" s="6"/>
    </row>
    <row r="79" customFormat="false" ht="15" hidden="false" customHeight="false" outlineLevel="0" collapsed="false">
      <c r="A79" s="6"/>
      <c r="B79" s="6"/>
      <c r="C79" s="6"/>
      <c r="D79" s="7"/>
      <c r="E79" s="6"/>
      <c r="F79" s="8" t="str">
        <f aca="false">IF(D79="","",D79+E79)</f>
        <v/>
      </c>
      <c r="G79" s="9"/>
      <c r="H79" s="9"/>
      <c r="I79" s="10" t="str">
        <f aca="false">IF(B79="","",G79-H79)</f>
        <v/>
      </c>
      <c r="J79" s="11" t="str">
        <f aca="false">IF(B79="","",IF(I79&lt;=0,0,MAX(0,Settings!$B$4-F79)))</f>
        <v/>
      </c>
      <c r="K79" s="12" t="str">
        <f aca="false">IF(B79="","",IF(I79&lt;=0,"Paid",IF(J79=0,"Current",IF(J79&lt;=30,"1-30",IF(J79&lt;=60,"31-60",IF(J79&lt;=90,"61-90","Over 90"))))))</f>
        <v/>
      </c>
      <c r="L79" s="12" t="str">
        <f aca="false">IF(B79="","",IF(I79&lt;=0,"Paid",IF(N79="Y","Disputed",IF(J79=0,"Open","Past Due"))))</f>
        <v/>
      </c>
      <c r="M79" s="7"/>
      <c r="N79" s="6"/>
      <c r="O79" s="6"/>
      <c r="P79" s="6"/>
    </row>
    <row r="80" customFormat="false" ht="15" hidden="false" customHeight="false" outlineLevel="0" collapsed="false">
      <c r="A80" s="6"/>
      <c r="B80" s="6"/>
      <c r="C80" s="6"/>
      <c r="D80" s="7"/>
      <c r="E80" s="6"/>
      <c r="F80" s="8" t="str">
        <f aca="false">IF(D80="","",D80+E80)</f>
        <v/>
      </c>
      <c r="G80" s="9"/>
      <c r="H80" s="9"/>
      <c r="I80" s="10" t="str">
        <f aca="false">IF(B80="","",G80-H80)</f>
        <v/>
      </c>
      <c r="J80" s="11" t="str">
        <f aca="false">IF(B80="","",IF(I80&lt;=0,0,MAX(0,Settings!$B$4-F80)))</f>
        <v/>
      </c>
      <c r="K80" s="12" t="str">
        <f aca="false">IF(B80="","",IF(I80&lt;=0,"Paid",IF(J80=0,"Current",IF(J80&lt;=30,"1-30",IF(J80&lt;=60,"31-60",IF(J80&lt;=90,"61-90","Over 90"))))))</f>
        <v/>
      </c>
      <c r="L80" s="12" t="str">
        <f aca="false">IF(B80="","",IF(I80&lt;=0,"Paid",IF(N80="Y","Disputed",IF(J80=0,"Open","Past Due"))))</f>
        <v/>
      </c>
      <c r="M80" s="7"/>
      <c r="N80" s="6"/>
      <c r="O80" s="6"/>
      <c r="P80" s="6"/>
    </row>
    <row r="81" customFormat="false" ht="15" hidden="false" customHeight="false" outlineLevel="0" collapsed="false">
      <c r="A81" s="6"/>
      <c r="B81" s="6"/>
      <c r="C81" s="6"/>
      <c r="D81" s="7"/>
      <c r="E81" s="6"/>
      <c r="F81" s="8" t="str">
        <f aca="false">IF(D81="","",D81+E81)</f>
        <v/>
      </c>
      <c r="G81" s="9"/>
      <c r="H81" s="9"/>
      <c r="I81" s="10" t="str">
        <f aca="false">IF(B81="","",G81-H81)</f>
        <v/>
      </c>
      <c r="J81" s="11" t="str">
        <f aca="false">IF(B81="","",IF(I81&lt;=0,0,MAX(0,Settings!$B$4-F81)))</f>
        <v/>
      </c>
      <c r="K81" s="12" t="str">
        <f aca="false">IF(B81="","",IF(I81&lt;=0,"Paid",IF(J81=0,"Current",IF(J81&lt;=30,"1-30",IF(J81&lt;=60,"31-60",IF(J81&lt;=90,"61-90","Over 90"))))))</f>
        <v/>
      </c>
      <c r="L81" s="12" t="str">
        <f aca="false">IF(B81="","",IF(I81&lt;=0,"Paid",IF(N81="Y","Disputed",IF(J81=0,"Open","Past Due"))))</f>
        <v/>
      </c>
      <c r="M81" s="7"/>
      <c r="N81" s="6"/>
      <c r="O81" s="6"/>
      <c r="P81" s="6"/>
    </row>
    <row r="82" customFormat="false" ht="15" hidden="false" customHeight="false" outlineLevel="0" collapsed="false">
      <c r="A82" s="6"/>
      <c r="B82" s="6"/>
      <c r="C82" s="6"/>
      <c r="D82" s="7"/>
      <c r="E82" s="6"/>
      <c r="F82" s="8" t="str">
        <f aca="false">IF(D82="","",D82+E82)</f>
        <v/>
      </c>
      <c r="G82" s="9"/>
      <c r="H82" s="9"/>
      <c r="I82" s="10" t="str">
        <f aca="false">IF(B82="","",G82-H82)</f>
        <v/>
      </c>
      <c r="J82" s="11" t="str">
        <f aca="false">IF(B82="","",IF(I82&lt;=0,0,MAX(0,Settings!$B$4-F82)))</f>
        <v/>
      </c>
      <c r="K82" s="12" t="str">
        <f aca="false">IF(B82="","",IF(I82&lt;=0,"Paid",IF(J82=0,"Current",IF(J82&lt;=30,"1-30",IF(J82&lt;=60,"31-60",IF(J82&lt;=90,"61-90","Over 90"))))))</f>
        <v/>
      </c>
      <c r="L82" s="12" t="str">
        <f aca="false">IF(B82="","",IF(I82&lt;=0,"Paid",IF(N82="Y","Disputed",IF(J82=0,"Open","Past Due"))))</f>
        <v/>
      </c>
      <c r="M82" s="7"/>
      <c r="N82" s="6"/>
      <c r="O82" s="6"/>
      <c r="P82" s="6"/>
    </row>
    <row r="83" customFormat="false" ht="15" hidden="false" customHeight="false" outlineLevel="0" collapsed="false">
      <c r="A83" s="6"/>
      <c r="B83" s="6"/>
      <c r="C83" s="6"/>
      <c r="D83" s="7"/>
      <c r="E83" s="6"/>
      <c r="F83" s="8" t="str">
        <f aca="false">IF(D83="","",D83+E83)</f>
        <v/>
      </c>
      <c r="G83" s="9"/>
      <c r="H83" s="9"/>
      <c r="I83" s="10" t="str">
        <f aca="false">IF(B83="","",G83-H83)</f>
        <v/>
      </c>
      <c r="J83" s="11" t="str">
        <f aca="false">IF(B83="","",IF(I83&lt;=0,0,MAX(0,Settings!$B$4-F83)))</f>
        <v/>
      </c>
      <c r="K83" s="12" t="str">
        <f aca="false">IF(B83="","",IF(I83&lt;=0,"Paid",IF(J83=0,"Current",IF(J83&lt;=30,"1-30",IF(J83&lt;=60,"31-60",IF(J83&lt;=90,"61-90","Over 90"))))))</f>
        <v/>
      </c>
      <c r="L83" s="12" t="str">
        <f aca="false">IF(B83="","",IF(I83&lt;=0,"Paid",IF(N83="Y","Disputed",IF(J83=0,"Open","Past Due"))))</f>
        <v/>
      </c>
      <c r="M83" s="7"/>
      <c r="N83" s="6"/>
      <c r="O83" s="6"/>
      <c r="P83" s="6"/>
    </row>
    <row r="84" customFormat="false" ht="15" hidden="false" customHeight="false" outlineLevel="0" collapsed="false">
      <c r="A84" s="6"/>
      <c r="B84" s="6"/>
      <c r="C84" s="6"/>
      <c r="D84" s="7"/>
      <c r="E84" s="6"/>
      <c r="F84" s="8" t="str">
        <f aca="false">IF(D84="","",D84+E84)</f>
        <v/>
      </c>
      <c r="G84" s="9"/>
      <c r="H84" s="9"/>
      <c r="I84" s="10" t="str">
        <f aca="false">IF(B84="","",G84-H84)</f>
        <v/>
      </c>
      <c r="J84" s="11" t="str">
        <f aca="false">IF(B84="","",IF(I84&lt;=0,0,MAX(0,Settings!$B$4-F84)))</f>
        <v/>
      </c>
      <c r="K84" s="12" t="str">
        <f aca="false">IF(B84="","",IF(I84&lt;=0,"Paid",IF(J84=0,"Current",IF(J84&lt;=30,"1-30",IF(J84&lt;=60,"31-60",IF(J84&lt;=90,"61-90","Over 90"))))))</f>
        <v/>
      </c>
      <c r="L84" s="12" t="str">
        <f aca="false">IF(B84="","",IF(I84&lt;=0,"Paid",IF(N84="Y","Disputed",IF(J84=0,"Open","Past Due"))))</f>
        <v/>
      </c>
      <c r="M84" s="7"/>
      <c r="N84" s="6"/>
      <c r="O84" s="6"/>
      <c r="P84" s="6"/>
    </row>
    <row r="85" customFormat="false" ht="15" hidden="false" customHeight="false" outlineLevel="0" collapsed="false">
      <c r="A85" s="6"/>
      <c r="B85" s="6"/>
      <c r="C85" s="6"/>
      <c r="D85" s="7"/>
      <c r="E85" s="6"/>
      <c r="F85" s="8" t="str">
        <f aca="false">IF(D85="","",D85+E85)</f>
        <v/>
      </c>
      <c r="G85" s="9"/>
      <c r="H85" s="9"/>
      <c r="I85" s="10" t="str">
        <f aca="false">IF(B85="","",G85-H85)</f>
        <v/>
      </c>
      <c r="J85" s="11" t="str">
        <f aca="false">IF(B85="","",IF(I85&lt;=0,0,MAX(0,Settings!$B$4-F85)))</f>
        <v/>
      </c>
      <c r="K85" s="12" t="str">
        <f aca="false">IF(B85="","",IF(I85&lt;=0,"Paid",IF(J85=0,"Current",IF(J85&lt;=30,"1-30",IF(J85&lt;=60,"31-60",IF(J85&lt;=90,"61-90","Over 90"))))))</f>
        <v/>
      </c>
      <c r="L85" s="12" t="str">
        <f aca="false">IF(B85="","",IF(I85&lt;=0,"Paid",IF(N85="Y","Disputed",IF(J85=0,"Open","Past Due"))))</f>
        <v/>
      </c>
      <c r="M85" s="7"/>
      <c r="N85" s="6"/>
      <c r="O85" s="6"/>
      <c r="P85" s="6"/>
    </row>
    <row r="86" customFormat="false" ht="15" hidden="false" customHeight="false" outlineLevel="0" collapsed="false">
      <c r="A86" s="6"/>
      <c r="B86" s="6"/>
      <c r="C86" s="6"/>
      <c r="D86" s="7"/>
      <c r="E86" s="6"/>
      <c r="F86" s="8" t="str">
        <f aca="false">IF(D86="","",D86+E86)</f>
        <v/>
      </c>
      <c r="G86" s="9"/>
      <c r="H86" s="9"/>
      <c r="I86" s="10" t="str">
        <f aca="false">IF(B86="","",G86-H86)</f>
        <v/>
      </c>
      <c r="J86" s="11" t="str">
        <f aca="false">IF(B86="","",IF(I86&lt;=0,0,MAX(0,Settings!$B$4-F86)))</f>
        <v/>
      </c>
      <c r="K86" s="12" t="str">
        <f aca="false">IF(B86="","",IF(I86&lt;=0,"Paid",IF(J86=0,"Current",IF(J86&lt;=30,"1-30",IF(J86&lt;=60,"31-60",IF(J86&lt;=90,"61-90","Over 90"))))))</f>
        <v/>
      </c>
      <c r="L86" s="12" t="str">
        <f aca="false">IF(B86="","",IF(I86&lt;=0,"Paid",IF(N86="Y","Disputed",IF(J86=0,"Open","Past Due"))))</f>
        <v/>
      </c>
      <c r="M86" s="7"/>
      <c r="N86" s="6"/>
      <c r="O86" s="6"/>
      <c r="P86" s="6"/>
    </row>
    <row r="87" customFormat="false" ht="15" hidden="false" customHeight="false" outlineLevel="0" collapsed="false">
      <c r="A87" s="6"/>
      <c r="B87" s="6"/>
      <c r="C87" s="6"/>
      <c r="D87" s="7"/>
      <c r="E87" s="6"/>
      <c r="F87" s="8" t="str">
        <f aca="false">IF(D87="","",D87+E87)</f>
        <v/>
      </c>
      <c r="G87" s="9"/>
      <c r="H87" s="9"/>
      <c r="I87" s="10" t="str">
        <f aca="false">IF(B87="","",G87-H87)</f>
        <v/>
      </c>
      <c r="J87" s="11" t="str">
        <f aca="false">IF(B87="","",IF(I87&lt;=0,0,MAX(0,Settings!$B$4-F87)))</f>
        <v/>
      </c>
      <c r="K87" s="12" t="str">
        <f aca="false">IF(B87="","",IF(I87&lt;=0,"Paid",IF(J87=0,"Current",IF(J87&lt;=30,"1-30",IF(J87&lt;=60,"31-60",IF(J87&lt;=90,"61-90","Over 90"))))))</f>
        <v/>
      </c>
      <c r="L87" s="12" t="str">
        <f aca="false">IF(B87="","",IF(I87&lt;=0,"Paid",IF(N87="Y","Disputed",IF(J87=0,"Open","Past Due"))))</f>
        <v/>
      </c>
      <c r="M87" s="7"/>
      <c r="N87" s="6"/>
      <c r="O87" s="6"/>
      <c r="P87" s="6"/>
    </row>
    <row r="88" customFormat="false" ht="15" hidden="false" customHeight="false" outlineLevel="0" collapsed="false">
      <c r="A88" s="6"/>
      <c r="B88" s="6"/>
      <c r="C88" s="6"/>
      <c r="D88" s="7"/>
      <c r="E88" s="6"/>
      <c r="F88" s="8" t="str">
        <f aca="false">IF(D88="","",D88+E88)</f>
        <v/>
      </c>
      <c r="G88" s="9"/>
      <c r="H88" s="9"/>
      <c r="I88" s="10" t="str">
        <f aca="false">IF(B88="","",G88-H88)</f>
        <v/>
      </c>
      <c r="J88" s="11" t="str">
        <f aca="false">IF(B88="","",IF(I88&lt;=0,0,MAX(0,Settings!$B$4-F88)))</f>
        <v/>
      </c>
      <c r="K88" s="12" t="str">
        <f aca="false">IF(B88="","",IF(I88&lt;=0,"Paid",IF(J88=0,"Current",IF(J88&lt;=30,"1-30",IF(J88&lt;=60,"31-60",IF(J88&lt;=90,"61-90","Over 90"))))))</f>
        <v/>
      </c>
      <c r="L88" s="12" t="str">
        <f aca="false">IF(B88="","",IF(I88&lt;=0,"Paid",IF(N88="Y","Disputed",IF(J88=0,"Open","Past Due"))))</f>
        <v/>
      </c>
      <c r="M88" s="7"/>
      <c r="N88" s="6"/>
      <c r="O88" s="6"/>
      <c r="P88" s="6"/>
    </row>
    <row r="89" customFormat="false" ht="15" hidden="false" customHeight="false" outlineLevel="0" collapsed="false">
      <c r="A89" s="6"/>
      <c r="B89" s="6"/>
      <c r="C89" s="6"/>
      <c r="D89" s="7"/>
      <c r="E89" s="6"/>
      <c r="F89" s="8" t="str">
        <f aca="false">IF(D89="","",D89+E89)</f>
        <v/>
      </c>
      <c r="G89" s="9"/>
      <c r="H89" s="9"/>
      <c r="I89" s="10" t="str">
        <f aca="false">IF(B89="","",G89-H89)</f>
        <v/>
      </c>
      <c r="J89" s="11" t="str">
        <f aca="false">IF(B89="","",IF(I89&lt;=0,0,MAX(0,Settings!$B$4-F89)))</f>
        <v/>
      </c>
      <c r="K89" s="12" t="str">
        <f aca="false">IF(B89="","",IF(I89&lt;=0,"Paid",IF(J89=0,"Current",IF(J89&lt;=30,"1-30",IF(J89&lt;=60,"31-60",IF(J89&lt;=90,"61-90","Over 90"))))))</f>
        <v/>
      </c>
      <c r="L89" s="12" t="str">
        <f aca="false">IF(B89="","",IF(I89&lt;=0,"Paid",IF(N89="Y","Disputed",IF(J89=0,"Open","Past Due"))))</f>
        <v/>
      </c>
      <c r="M89" s="7"/>
      <c r="N89" s="6"/>
      <c r="O89" s="6"/>
      <c r="P89" s="6"/>
    </row>
    <row r="90" customFormat="false" ht="15" hidden="false" customHeight="false" outlineLevel="0" collapsed="false">
      <c r="A90" s="6"/>
      <c r="B90" s="6"/>
      <c r="C90" s="6"/>
      <c r="D90" s="7"/>
      <c r="E90" s="6"/>
      <c r="F90" s="8" t="str">
        <f aca="false">IF(D90="","",D90+E90)</f>
        <v/>
      </c>
      <c r="G90" s="9"/>
      <c r="H90" s="9"/>
      <c r="I90" s="10" t="str">
        <f aca="false">IF(B90="","",G90-H90)</f>
        <v/>
      </c>
      <c r="J90" s="11" t="str">
        <f aca="false">IF(B90="","",IF(I90&lt;=0,0,MAX(0,Settings!$B$4-F90)))</f>
        <v/>
      </c>
      <c r="K90" s="12" t="str">
        <f aca="false">IF(B90="","",IF(I90&lt;=0,"Paid",IF(J90=0,"Current",IF(J90&lt;=30,"1-30",IF(J90&lt;=60,"31-60",IF(J90&lt;=90,"61-90","Over 90"))))))</f>
        <v/>
      </c>
      <c r="L90" s="12" t="str">
        <f aca="false">IF(B90="","",IF(I90&lt;=0,"Paid",IF(N90="Y","Disputed",IF(J90=0,"Open","Past Due"))))</f>
        <v/>
      </c>
      <c r="M90" s="7"/>
      <c r="N90" s="6"/>
      <c r="O90" s="6"/>
      <c r="P90" s="6"/>
    </row>
    <row r="91" customFormat="false" ht="15" hidden="false" customHeight="false" outlineLevel="0" collapsed="false">
      <c r="A91" s="6"/>
      <c r="B91" s="6"/>
      <c r="C91" s="6"/>
      <c r="D91" s="7"/>
      <c r="E91" s="6"/>
      <c r="F91" s="8" t="str">
        <f aca="false">IF(D91="","",D91+E91)</f>
        <v/>
      </c>
      <c r="G91" s="9"/>
      <c r="H91" s="9"/>
      <c r="I91" s="10" t="str">
        <f aca="false">IF(B91="","",G91-H91)</f>
        <v/>
      </c>
      <c r="J91" s="11" t="str">
        <f aca="false">IF(B91="","",IF(I91&lt;=0,0,MAX(0,Settings!$B$4-F91)))</f>
        <v/>
      </c>
      <c r="K91" s="12" t="str">
        <f aca="false">IF(B91="","",IF(I91&lt;=0,"Paid",IF(J91=0,"Current",IF(J91&lt;=30,"1-30",IF(J91&lt;=60,"31-60",IF(J91&lt;=90,"61-90","Over 90"))))))</f>
        <v/>
      </c>
      <c r="L91" s="12" t="str">
        <f aca="false">IF(B91="","",IF(I91&lt;=0,"Paid",IF(N91="Y","Disputed",IF(J91=0,"Open","Past Due"))))</f>
        <v/>
      </c>
      <c r="M91" s="7"/>
      <c r="N91" s="6"/>
      <c r="O91" s="6"/>
      <c r="P91" s="6"/>
    </row>
    <row r="92" customFormat="false" ht="15" hidden="false" customHeight="false" outlineLevel="0" collapsed="false">
      <c r="A92" s="6"/>
      <c r="B92" s="6"/>
      <c r="C92" s="6"/>
      <c r="D92" s="7"/>
      <c r="E92" s="6"/>
      <c r="F92" s="8" t="str">
        <f aca="false">IF(D92="","",D92+E92)</f>
        <v/>
      </c>
      <c r="G92" s="9"/>
      <c r="H92" s="9"/>
      <c r="I92" s="10" t="str">
        <f aca="false">IF(B92="","",G92-H92)</f>
        <v/>
      </c>
      <c r="J92" s="11" t="str">
        <f aca="false">IF(B92="","",IF(I92&lt;=0,0,MAX(0,Settings!$B$4-F92)))</f>
        <v/>
      </c>
      <c r="K92" s="12" t="str">
        <f aca="false">IF(B92="","",IF(I92&lt;=0,"Paid",IF(J92=0,"Current",IF(J92&lt;=30,"1-30",IF(J92&lt;=60,"31-60",IF(J92&lt;=90,"61-90","Over 90"))))))</f>
        <v/>
      </c>
      <c r="L92" s="12" t="str">
        <f aca="false">IF(B92="","",IF(I92&lt;=0,"Paid",IF(N92="Y","Disputed",IF(J92=0,"Open","Past Due"))))</f>
        <v/>
      </c>
      <c r="M92" s="7"/>
      <c r="N92" s="6"/>
      <c r="O92" s="6"/>
      <c r="P92" s="6"/>
    </row>
    <row r="93" customFormat="false" ht="15" hidden="false" customHeight="false" outlineLevel="0" collapsed="false">
      <c r="A93" s="6"/>
      <c r="B93" s="6"/>
      <c r="C93" s="6"/>
      <c r="D93" s="7"/>
      <c r="E93" s="6"/>
      <c r="F93" s="8" t="str">
        <f aca="false">IF(D93="","",D93+E93)</f>
        <v/>
      </c>
      <c r="G93" s="9"/>
      <c r="H93" s="9"/>
      <c r="I93" s="10" t="str">
        <f aca="false">IF(B93="","",G93-H93)</f>
        <v/>
      </c>
      <c r="J93" s="11" t="str">
        <f aca="false">IF(B93="","",IF(I93&lt;=0,0,MAX(0,Settings!$B$4-F93)))</f>
        <v/>
      </c>
      <c r="K93" s="12" t="str">
        <f aca="false">IF(B93="","",IF(I93&lt;=0,"Paid",IF(J93=0,"Current",IF(J93&lt;=30,"1-30",IF(J93&lt;=60,"31-60",IF(J93&lt;=90,"61-90","Over 90"))))))</f>
        <v/>
      </c>
      <c r="L93" s="12" t="str">
        <f aca="false">IF(B93="","",IF(I93&lt;=0,"Paid",IF(N93="Y","Disputed",IF(J93=0,"Open","Past Due"))))</f>
        <v/>
      </c>
      <c r="M93" s="7"/>
      <c r="N93" s="6"/>
      <c r="O93" s="6"/>
      <c r="P93" s="6"/>
    </row>
    <row r="94" customFormat="false" ht="15" hidden="false" customHeight="false" outlineLevel="0" collapsed="false">
      <c r="A94" s="6"/>
      <c r="B94" s="6"/>
      <c r="C94" s="6"/>
      <c r="D94" s="7"/>
      <c r="E94" s="6"/>
      <c r="F94" s="8" t="str">
        <f aca="false">IF(D94="","",D94+E94)</f>
        <v/>
      </c>
      <c r="G94" s="9"/>
      <c r="H94" s="9"/>
      <c r="I94" s="10" t="str">
        <f aca="false">IF(B94="","",G94-H94)</f>
        <v/>
      </c>
      <c r="J94" s="11" t="str">
        <f aca="false">IF(B94="","",IF(I94&lt;=0,0,MAX(0,Settings!$B$4-F94)))</f>
        <v/>
      </c>
      <c r="K94" s="12" t="str">
        <f aca="false">IF(B94="","",IF(I94&lt;=0,"Paid",IF(J94=0,"Current",IF(J94&lt;=30,"1-30",IF(J94&lt;=60,"31-60",IF(J94&lt;=90,"61-90","Over 90"))))))</f>
        <v/>
      </c>
      <c r="L94" s="12" t="str">
        <f aca="false">IF(B94="","",IF(I94&lt;=0,"Paid",IF(N94="Y","Disputed",IF(J94=0,"Open","Past Due"))))</f>
        <v/>
      </c>
      <c r="M94" s="7"/>
      <c r="N94" s="6"/>
      <c r="O94" s="6"/>
      <c r="P94" s="6"/>
    </row>
    <row r="95" customFormat="false" ht="15" hidden="false" customHeight="false" outlineLevel="0" collapsed="false">
      <c r="A95" s="6"/>
      <c r="B95" s="6"/>
      <c r="C95" s="6"/>
      <c r="D95" s="7"/>
      <c r="E95" s="6"/>
      <c r="F95" s="8" t="str">
        <f aca="false">IF(D95="","",D95+E95)</f>
        <v/>
      </c>
      <c r="G95" s="9"/>
      <c r="H95" s="9"/>
      <c r="I95" s="10" t="str">
        <f aca="false">IF(B95="","",G95-H95)</f>
        <v/>
      </c>
      <c r="J95" s="11" t="str">
        <f aca="false">IF(B95="","",IF(I95&lt;=0,0,MAX(0,Settings!$B$4-F95)))</f>
        <v/>
      </c>
      <c r="K95" s="12" t="str">
        <f aca="false">IF(B95="","",IF(I95&lt;=0,"Paid",IF(J95=0,"Current",IF(J95&lt;=30,"1-30",IF(J95&lt;=60,"31-60",IF(J95&lt;=90,"61-90","Over 90"))))))</f>
        <v/>
      </c>
      <c r="L95" s="12" t="str">
        <f aca="false">IF(B95="","",IF(I95&lt;=0,"Paid",IF(N95="Y","Disputed",IF(J95=0,"Open","Past Due"))))</f>
        <v/>
      </c>
      <c r="M95" s="7"/>
      <c r="N95" s="6"/>
      <c r="O95" s="6"/>
      <c r="P95" s="6"/>
    </row>
    <row r="96" customFormat="false" ht="15" hidden="false" customHeight="false" outlineLevel="0" collapsed="false">
      <c r="A96" s="6"/>
      <c r="B96" s="6"/>
      <c r="C96" s="6"/>
      <c r="D96" s="7"/>
      <c r="E96" s="6"/>
      <c r="F96" s="8" t="str">
        <f aca="false">IF(D96="","",D96+E96)</f>
        <v/>
      </c>
      <c r="G96" s="9"/>
      <c r="H96" s="9"/>
      <c r="I96" s="10" t="str">
        <f aca="false">IF(B96="","",G96-H96)</f>
        <v/>
      </c>
      <c r="J96" s="11" t="str">
        <f aca="false">IF(B96="","",IF(I96&lt;=0,0,MAX(0,Settings!$B$4-F96)))</f>
        <v/>
      </c>
      <c r="K96" s="12" t="str">
        <f aca="false">IF(B96="","",IF(I96&lt;=0,"Paid",IF(J96=0,"Current",IF(J96&lt;=30,"1-30",IF(J96&lt;=60,"31-60",IF(J96&lt;=90,"61-90","Over 90"))))))</f>
        <v/>
      </c>
      <c r="L96" s="12" t="str">
        <f aca="false">IF(B96="","",IF(I96&lt;=0,"Paid",IF(N96="Y","Disputed",IF(J96=0,"Open","Past Due"))))</f>
        <v/>
      </c>
      <c r="M96" s="7"/>
      <c r="N96" s="6"/>
      <c r="O96" s="6"/>
      <c r="P96" s="6"/>
    </row>
    <row r="97" customFormat="false" ht="15" hidden="false" customHeight="false" outlineLevel="0" collapsed="false">
      <c r="A97" s="6"/>
      <c r="B97" s="6"/>
      <c r="C97" s="6"/>
      <c r="D97" s="7"/>
      <c r="E97" s="6"/>
      <c r="F97" s="8" t="str">
        <f aca="false">IF(D97="","",D97+E97)</f>
        <v/>
      </c>
      <c r="G97" s="9"/>
      <c r="H97" s="9"/>
      <c r="I97" s="10" t="str">
        <f aca="false">IF(B97="","",G97-H97)</f>
        <v/>
      </c>
      <c r="J97" s="11" t="str">
        <f aca="false">IF(B97="","",IF(I97&lt;=0,0,MAX(0,Settings!$B$4-F97)))</f>
        <v/>
      </c>
      <c r="K97" s="12" t="str">
        <f aca="false">IF(B97="","",IF(I97&lt;=0,"Paid",IF(J97=0,"Current",IF(J97&lt;=30,"1-30",IF(J97&lt;=60,"31-60",IF(J97&lt;=90,"61-90","Over 90"))))))</f>
        <v/>
      </c>
      <c r="L97" s="12" t="str">
        <f aca="false">IF(B97="","",IF(I97&lt;=0,"Paid",IF(N97="Y","Disputed",IF(J97=0,"Open","Past Due"))))</f>
        <v/>
      </c>
      <c r="M97" s="7"/>
      <c r="N97" s="6"/>
      <c r="O97" s="6"/>
      <c r="P97" s="6"/>
    </row>
    <row r="98" customFormat="false" ht="15" hidden="false" customHeight="false" outlineLevel="0" collapsed="false">
      <c r="A98" s="6"/>
      <c r="B98" s="6"/>
      <c r="C98" s="6"/>
      <c r="D98" s="7"/>
      <c r="E98" s="6"/>
      <c r="F98" s="8" t="str">
        <f aca="false">IF(D98="","",D98+E98)</f>
        <v/>
      </c>
      <c r="G98" s="9"/>
      <c r="H98" s="9"/>
      <c r="I98" s="10" t="str">
        <f aca="false">IF(B98="","",G98-H98)</f>
        <v/>
      </c>
      <c r="J98" s="11" t="str">
        <f aca="false">IF(B98="","",IF(I98&lt;=0,0,MAX(0,Settings!$B$4-F98)))</f>
        <v/>
      </c>
      <c r="K98" s="12" t="str">
        <f aca="false">IF(B98="","",IF(I98&lt;=0,"Paid",IF(J98=0,"Current",IF(J98&lt;=30,"1-30",IF(J98&lt;=60,"31-60",IF(J98&lt;=90,"61-90","Over 90"))))))</f>
        <v/>
      </c>
      <c r="L98" s="12" t="str">
        <f aca="false">IF(B98="","",IF(I98&lt;=0,"Paid",IF(N98="Y","Disputed",IF(J98=0,"Open","Past Due"))))</f>
        <v/>
      </c>
      <c r="M98" s="7"/>
      <c r="N98" s="6"/>
      <c r="O98" s="6"/>
      <c r="P98" s="6"/>
    </row>
    <row r="99" customFormat="false" ht="15" hidden="false" customHeight="false" outlineLevel="0" collapsed="false">
      <c r="A99" s="6"/>
      <c r="B99" s="6"/>
      <c r="C99" s="6"/>
      <c r="D99" s="7"/>
      <c r="E99" s="6"/>
      <c r="F99" s="8" t="str">
        <f aca="false">IF(D99="","",D99+E99)</f>
        <v/>
      </c>
      <c r="G99" s="9"/>
      <c r="H99" s="9"/>
      <c r="I99" s="10" t="str">
        <f aca="false">IF(B99="","",G99-H99)</f>
        <v/>
      </c>
      <c r="J99" s="11" t="str">
        <f aca="false">IF(B99="","",IF(I99&lt;=0,0,MAX(0,Settings!$B$4-F99)))</f>
        <v/>
      </c>
      <c r="K99" s="12" t="str">
        <f aca="false">IF(B99="","",IF(I99&lt;=0,"Paid",IF(J99=0,"Current",IF(J99&lt;=30,"1-30",IF(J99&lt;=60,"31-60",IF(J99&lt;=90,"61-90","Over 90"))))))</f>
        <v/>
      </c>
      <c r="L99" s="12" t="str">
        <f aca="false">IF(B99="","",IF(I99&lt;=0,"Paid",IF(N99="Y","Disputed",IF(J99=0,"Open","Past Due"))))</f>
        <v/>
      </c>
      <c r="M99" s="7"/>
      <c r="N99" s="6"/>
      <c r="O99" s="6"/>
      <c r="P99" s="6"/>
    </row>
    <row r="100" customFormat="false" ht="15" hidden="false" customHeight="false" outlineLevel="0" collapsed="false">
      <c r="A100" s="6"/>
      <c r="B100" s="6"/>
      <c r="C100" s="6"/>
      <c r="D100" s="7"/>
      <c r="E100" s="6"/>
      <c r="F100" s="8" t="str">
        <f aca="false">IF(D100="","",D100+E100)</f>
        <v/>
      </c>
      <c r="G100" s="9"/>
      <c r="H100" s="9"/>
      <c r="I100" s="10" t="str">
        <f aca="false">IF(B100="","",G100-H100)</f>
        <v/>
      </c>
      <c r="J100" s="11" t="str">
        <f aca="false">IF(B100="","",IF(I100&lt;=0,0,MAX(0,Settings!$B$4-F100)))</f>
        <v/>
      </c>
      <c r="K100" s="12" t="str">
        <f aca="false">IF(B100="","",IF(I100&lt;=0,"Paid",IF(J100=0,"Current",IF(J100&lt;=30,"1-30",IF(J100&lt;=60,"31-60",IF(J100&lt;=90,"61-90","Over 90"))))))</f>
        <v/>
      </c>
      <c r="L100" s="12" t="str">
        <f aca="false">IF(B100="","",IF(I100&lt;=0,"Paid",IF(N100="Y","Disputed",IF(J100=0,"Open","Past Due"))))</f>
        <v/>
      </c>
      <c r="M100" s="7"/>
      <c r="N100" s="6"/>
      <c r="O100" s="6"/>
      <c r="P100" s="6"/>
    </row>
    <row r="101" customFormat="false" ht="15" hidden="false" customHeight="false" outlineLevel="0" collapsed="false">
      <c r="A101" s="6"/>
      <c r="B101" s="6"/>
      <c r="C101" s="6"/>
      <c r="D101" s="7"/>
      <c r="E101" s="6"/>
      <c r="F101" s="8" t="str">
        <f aca="false">IF(D101="","",D101+E101)</f>
        <v/>
      </c>
      <c r="G101" s="9"/>
      <c r="H101" s="9"/>
      <c r="I101" s="10" t="str">
        <f aca="false">IF(B101="","",G101-H101)</f>
        <v/>
      </c>
      <c r="J101" s="11" t="str">
        <f aca="false">IF(B101="","",IF(I101&lt;=0,0,MAX(0,Settings!$B$4-F101)))</f>
        <v/>
      </c>
      <c r="K101" s="12" t="str">
        <f aca="false">IF(B101="","",IF(I101&lt;=0,"Paid",IF(J101=0,"Current",IF(J101&lt;=30,"1-30",IF(J101&lt;=60,"31-60",IF(J101&lt;=90,"61-90","Over 90"))))))</f>
        <v/>
      </c>
      <c r="L101" s="12" t="str">
        <f aca="false">IF(B101="","",IF(I101&lt;=0,"Paid",IF(N101="Y","Disputed",IF(J101=0,"Open","Past Due"))))</f>
        <v/>
      </c>
      <c r="M101" s="7"/>
      <c r="N101" s="6"/>
      <c r="O101" s="6"/>
      <c r="P101" s="6"/>
    </row>
    <row r="102" customFormat="false" ht="15" hidden="false" customHeight="false" outlineLevel="0" collapsed="false">
      <c r="A102" s="6"/>
      <c r="B102" s="6"/>
      <c r="C102" s="6"/>
      <c r="D102" s="7"/>
      <c r="E102" s="6"/>
      <c r="F102" s="8" t="str">
        <f aca="false">IF(D102="","",D102+E102)</f>
        <v/>
      </c>
      <c r="G102" s="9"/>
      <c r="H102" s="9"/>
      <c r="I102" s="10" t="str">
        <f aca="false">IF(B102="","",G102-H102)</f>
        <v/>
      </c>
      <c r="J102" s="11" t="str">
        <f aca="false">IF(B102="","",IF(I102&lt;=0,0,MAX(0,Settings!$B$4-F102)))</f>
        <v/>
      </c>
      <c r="K102" s="12" t="str">
        <f aca="false">IF(B102="","",IF(I102&lt;=0,"Paid",IF(J102=0,"Current",IF(J102&lt;=30,"1-30",IF(J102&lt;=60,"31-60",IF(J102&lt;=90,"61-90","Over 90"))))))</f>
        <v/>
      </c>
      <c r="L102" s="12" t="str">
        <f aca="false">IF(B102="","",IF(I102&lt;=0,"Paid",IF(N102="Y","Disputed",IF(J102=0,"Open","Past Due"))))</f>
        <v/>
      </c>
      <c r="M102" s="7"/>
      <c r="N102" s="6"/>
      <c r="O102" s="6"/>
      <c r="P102" s="6"/>
    </row>
    <row r="103" customFormat="false" ht="15" hidden="false" customHeight="false" outlineLevel="0" collapsed="false">
      <c r="A103" s="6"/>
      <c r="B103" s="6"/>
      <c r="C103" s="6"/>
      <c r="D103" s="7"/>
      <c r="E103" s="6"/>
      <c r="F103" s="8" t="str">
        <f aca="false">IF(D103="","",D103+E103)</f>
        <v/>
      </c>
      <c r="G103" s="9"/>
      <c r="H103" s="9"/>
      <c r="I103" s="10" t="str">
        <f aca="false">IF(B103="","",G103-H103)</f>
        <v/>
      </c>
      <c r="J103" s="11" t="str">
        <f aca="false">IF(B103="","",IF(I103&lt;=0,0,MAX(0,Settings!$B$4-F103)))</f>
        <v/>
      </c>
      <c r="K103" s="12" t="str">
        <f aca="false">IF(B103="","",IF(I103&lt;=0,"Paid",IF(J103=0,"Current",IF(J103&lt;=30,"1-30",IF(J103&lt;=60,"31-60",IF(J103&lt;=90,"61-90","Over 90"))))))</f>
        <v/>
      </c>
      <c r="L103" s="12" t="str">
        <f aca="false">IF(B103="","",IF(I103&lt;=0,"Paid",IF(N103="Y","Disputed",IF(J103=0,"Open","Past Due"))))</f>
        <v/>
      </c>
      <c r="M103" s="7"/>
      <c r="N103" s="6"/>
      <c r="O103" s="6"/>
      <c r="P103" s="6"/>
    </row>
    <row r="104" customFormat="false" ht="15" hidden="false" customHeight="false" outlineLevel="0" collapsed="false">
      <c r="A104" s="6"/>
      <c r="B104" s="6"/>
      <c r="C104" s="6"/>
      <c r="D104" s="7"/>
      <c r="E104" s="6"/>
      <c r="F104" s="8" t="str">
        <f aca="false">IF(D104="","",D104+E104)</f>
        <v/>
      </c>
      <c r="G104" s="9"/>
      <c r="H104" s="9"/>
      <c r="I104" s="10" t="str">
        <f aca="false">IF(B104="","",G104-H104)</f>
        <v/>
      </c>
      <c r="J104" s="11" t="str">
        <f aca="false">IF(B104="","",IF(I104&lt;=0,0,MAX(0,Settings!$B$4-F104)))</f>
        <v/>
      </c>
      <c r="K104" s="12" t="str">
        <f aca="false">IF(B104="","",IF(I104&lt;=0,"Paid",IF(J104=0,"Current",IF(J104&lt;=30,"1-30",IF(J104&lt;=60,"31-60",IF(J104&lt;=90,"61-90","Over 90"))))))</f>
        <v/>
      </c>
      <c r="L104" s="12" t="str">
        <f aca="false">IF(B104="","",IF(I104&lt;=0,"Paid",IF(N104="Y","Disputed",IF(J104=0,"Open","Past Due"))))</f>
        <v/>
      </c>
      <c r="M104" s="7"/>
      <c r="N104" s="6"/>
      <c r="O104" s="6"/>
      <c r="P104" s="6"/>
    </row>
    <row r="105" customFormat="false" ht="15" hidden="false" customHeight="false" outlineLevel="0" collapsed="false">
      <c r="A105" s="6"/>
      <c r="B105" s="6"/>
      <c r="C105" s="6"/>
      <c r="D105" s="7"/>
      <c r="E105" s="6"/>
      <c r="F105" s="8" t="str">
        <f aca="false">IF(D105="","",D105+E105)</f>
        <v/>
      </c>
      <c r="G105" s="9"/>
      <c r="H105" s="9"/>
      <c r="I105" s="10" t="str">
        <f aca="false">IF(B105="","",G105-H105)</f>
        <v/>
      </c>
      <c r="J105" s="11" t="str">
        <f aca="false">IF(B105="","",IF(I105&lt;=0,0,MAX(0,Settings!$B$4-F105)))</f>
        <v/>
      </c>
      <c r="K105" s="12" t="str">
        <f aca="false">IF(B105="","",IF(I105&lt;=0,"Paid",IF(J105=0,"Current",IF(J105&lt;=30,"1-30",IF(J105&lt;=60,"31-60",IF(J105&lt;=90,"61-90","Over 90"))))))</f>
        <v/>
      </c>
      <c r="L105" s="12" t="str">
        <f aca="false">IF(B105="","",IF(I105&lt;=0,"Paid",IF(N105="Y","Disputed",IF(J105=0,"Open","Past Due"))))</f>
        <v/>
      </c>
      <c r="M105" s="7"/>
      <c r="N105" s="6"/>
      <c r="O105" s="6"/>
      <c r="P105" s="6"/>
    </row>
    <row r="106" customFormat="false" ht="15" hidden="false" customHeight="false" outlineLevel="0" collapsed="false">
      <c r="A106" s="6"/>
      <c r="B106" s="6"/>
      <c r="C106" s="6"/>
      <c r="D106" s="7"/>
      <c r="E106" s="6"/>
      <c r="F106" s="8" t="str">
        <f aca="false">IF(D106="","",D106+E106)</f>
        <v/>
      </c>
      <c r="G106" s="9"/>
      <c r="H106" s="9"/>
      <c r="I106" s="10" t="str">
        <f aca="false">IF(B106="","",G106-H106)</f>
        <v/>
      </c>
      <c r="J106" s="11" t="str">
        <f aca="false">IF(B106="","",IF(I106&lt;=0,0,MAX(0,Settings!$B$4-F106)))</f>
        <v/>
      </c>
      <c r="K106" s="12" t="str">
        <f aca="false">IF(B106="","",IF(I106&lt;=0,"Paid",IF(J106=0,"Current",IF(J106&lt;=30,"1-30",IF(J106&lt;=60,"31-60",IF(J106&lt;=90,"61-90","Over 90"))))))</f>
        <v/>
      </c>
      <c r="L106" s="12" t="str">
        <f aca="false">IF(B106="","",IF(I106&lt;=0,"Paid",IF(N106="Y","Disputed",IF(J106=0,"Open","Past Due"))))</f>
        <v/>
      </c>
      <c r="M106" s="7"/>
      <c r="N106" s="6"/>
      <c r="O106" s="6"/>
      <c r="P106" s="6"/>
    </row>
    <row r="107" customFormat="false" ht="15" hidden="false" customHeight="false" outlineLevel="0" collapsed="false">
      <c r="A107" s="6"/>
      <c r="B107" s="6"/>
      <c r="C107" s="6"/>
      <c r="D107" s="7"/>
      <c r="E107" s="6"/>
      <c r="F107" s="8" t="str">
        <f aca="false">IF(D107="","",D107+E107)</f>
        <v/>
      </c>
      <c r="G107" s="9"/>
      <c r="H107" s="9"/>
      <c r="I107" s="10" t="str">
        <f aca="false">IF(B107="","",G107-H107)</f>
        <v/>
      </c>
      <c r="J107" s="11" t="str">
        <f aca="false">IF(B107="","",IF(I107&lt;=0,0,MAX(0,Settings!$B$4-F107)))</f>
        <v/>
      </c>
      <c r="K107" s="12" t="str">
        <f aca="false">IF(B107="","",IF(I107&lt;=0,"Paid",IF(J107=0,"Current",IF(J107&lt;=30,"1-30",IF(J107&lt;=60,"31-60",IF(J107&lt;=90,"61-90","Over 90"))))))</f>
        <v/>
      </c>
      <c r="L107" s="12" t="str">
        <f aca="false">IF(B107="","",IF(I107&lt;=0,"Paid",IF(N107="Y","Disputed",IF(J107=0,"Open","Past Due"))))</f>
        <v/>
      </c>
      <c r="M107" s="7"/>
      <c r="N107" s="6"/>
      <c r="O107" s="6"/>
      <c r="P107" s="6"/>
    </row>
    <row r="108" customFormat="false" ht="15" hidden="false" customHeight="false" outlineLevel="0" collapsed="false">
      <c r="A108" s="6"/>
      <c r="B108" s="6"/>
      <c r="C108" s="6"/>
      <c r="D108" s="7"/>
      <c r="E108" s="6"/>
      <c r="F108" s="8" t="str">
        <f aca="false">IF(D108="","",D108+E108)</f>
        <v/>
      </c>
      <c r="G108" s="9"/>
      <c r="H108" s="9"/>
      <c r="I108" s="10" t="str">
        <f aca="false">IF(B108="","",G108-H108)</f>
        <v/>
      </c>
      <c r="J108" s="11" t="str">
        <f aca="false">IF(B108="","",IF(I108&lt;=0,0,MAX(0,Settings!$B$4-F108)))</f>
        <v/>
      </c>
      <c r="K108" s="12" t="str">
        <f aca="false">IF(B108="","",IF(I108&lt;=0,"Paid",IF(J108=0,"Current",IF(J108&lt;=30,"1-30",IF(J108&lt;=60,"31-60",IF(J108&lt;=90,"61-90","Over 90"))))))</f>
        <v/>
      </c>
      <c r="L108" s="12" t="str">
        <f aca="false">IF(B108="","",IF(I108&lt;=0,"Paid",IF(N108="Y","Disputed",IF(J108=0,"Open","Past Due"))))</f>
        <v/>
      </c>
      <c r="M108" s="7"/>
      <c r="N108" s="6"/>
      <c r="O108" s="6"/>
      <c r="P108" s="6"/>
    </row>
    <row r="109" customFormat="false" ht="15" hidden="false" customHeight="false" outlineLevel="0" collapsed="false">
      <c r="A109" s="6"/>
      <c r="B109" s="6"/>
      <c r="C109" s="6"/>
      <c r="D109" s="7"/>
      <c r="E109" s="6"/>
      <c r="F109" s="8" t="str">
        <f aca="false">IF(D109="","",D109+E109)</f>
        <v/>
      </c>
      <c r="G109" s="9"/>
      <c r="H109" s="9"/>
      <c r="I109" s="10" t="str">
        <f aca="false">IF(B109="","",G109-H109)</f>
        <v/>
      </c>
      <c r="J109" s="11" t="str">
        <f aca="false">IF(B109="","",IF(I109&lt;=0,0,MAX(0,Settings!$B$4-F109)))</f>
        <v/>
      </c>
      <c r="K109" s="12" t="str">
        <f aca="false">IF(B109="","",IF(I109&lt;=0,"Paid",IF(J109=0,"Current",IF(J109&lt;=30,"1-30",IF(J109&lt;=60,"31-60",IF(J109&lt;=90,"61-90","Over 90"))))))</f>
        <v/>
      </c>
      <c r="L109" s="12" t="str">
        <f aca="false">IF(B109="","",IF(I109&lt;=0,"Paid",IF(N109="Y","Disputed",IF(J109=0,"Open","Past Due"))))</f>
        <v/>
      </c>
      <c r="M109" s="7"/>
      <c r="N109" s="6"/>
      <c r="O109" s="6"/>
      <c r="P109" s="6"/>
    </row>
    <row r="110" customFormat="false" ht="15" hidden="false" customHeight="false" outlineLevel="0" collapsed="false">
      <c r="A110" s="6"/>
      <c r="B110" s="6"/>
      <c r="C110" s="6"/>
      <c r="D110" s="7"/>
      <c r="E110" s="6"/>
      <c r="F110" s="8" t="str">
        <f aca="false">IF(D110="","",D110+E110)</f>
        <v/>
      </c>
      <c r="G110" s="9"/>
      <c r="H110" s="9"/>
      <c r="I110" s="10" t="str">
        <f aca="false">IF(B110="","",G110-H110)</f>
        <v/>
      </c>
      <c r="J110" s="11" t="str">
        <f aca="false">IF(B110="","",IF(I110&lt;=0,0,MAX(0,Settings!$B$4-F110)))</f>
        <v/>
      </c>
      <c r="K110" s="12" t="str">
        <f aca="false">IF(B110="","",IF(I110&lt;=0,"Paid",IF(J110=0,"Current",IF(J110&lt;=30,"1-30",IF(J110&lt;=60,"31-60",IF(J110&lt;=90,"61-90","Over 90"))))))</f>
        <v/>
      </c>
      <c r="L110" s="12" t="str">
        <f aca="false">IF(B110="","",IF(I110&lt;=0,"Paid",IF(N110="Y","Disputed",IF(J110=0,"Open","Past Due"))))</f>
        <v/>
      </c>
      <c r="M110" s="7"/>
      <c r="N110" s="6"/>
      <c r="O110" s="6"/>
      <c r="P110" s="6"/>
    </row>
    <row r="111" customFormat="false" ht="15" hidden="false" customHeight="false" outlineLevel="0" collapsed="false">
      <c r="A111" s="6"/>
      <c r="B111" s="6"/>
      <c r="C111" s="6"/>
      <c r="D111" s="7"/>
      <c r="E111" s="6"/>
      <c r="F111" s="8" t="str">
        <f aca="false">IF(D111="","",D111+E111)</f>
        <v/>
      </c>
      <c r="G111" s="9"/>
      <c r="H111" s="9"/>
      <c r="I111" s="10" t="str">
        <f aca="false">IF(B111="","",G111-H111)</f>
        <v/>
      </c>
      <c r="J111" s="11" t="str">
        <f aca="false">IF(B111="","",IF(I111&lt;=0,0,MAX(0,Settings!$B$4-F111)))</f>
        <v/>
      </c>
      <c r="K111" s="12" t="str">
        <f aca="false">IF(B111="","",IF(I111&lt;=0,"Paid",IF(J111=0,"Current",IF(J111&lt;=30,"1-30",IF(J111&lt;=60,"31-60",IF(J111&lt;=90,"61-90","Over 90"))))))</f>
        <v/>
      </c>
      <c r="L111" s="12" t="str">
        <f aca="false">IF(B111="","",IF(I111&lt;=0,"Paid",IF(N111="Y","Disputed",IF(J111=0,"Open","Past Due"))))</f>
        <v/>
      </c>
      <c r="M111" s="7"/>
      <c r="N111" s="6"/>
      <c r="O111" s="6"/>
      <c r="P111" s="6"/>
    </row>
    <row r="112" customFormat="false" ht="15" hidden="false" customHeight="false" outlineLevel="0" collapsed="false">
      <c r="A112" s="6"/>
      <c r="B112" s="6"/>
      <c r="C112" s="6"/>
      <c r="D112" s="7"/>
      <c r="E112" s="6"/>
      <c r="F112" s="8" t="str">
        <f aca="false">IF(D112="","",D112+E112)</f>
        <v/>
      </c>
      <c r="G112" s="9"/>
      <c r="H112" s="9"/>
      <c r="I112" s="10" t="str">
        <f aca="false">IF(B112="","",G112-H112)</f>
        <v/>
      </c>
      <c r="J112" s="11" t="str">
        <f aca="false">IF(B112="","",IF(I112&lt;=0,0,MAX(0,Settings!$B$4-F112)))</f>
        <v/>
      </c>
      <c r="K112" s="12" t="str">
        <f aca="false">IF(B112="","",IF(I112&lt;=0,"Paid",IF(J112=0,"Current",IF(J112&lt;=30,"1-30",IF(J112&lt;=60,"31-60",IF(J112&lt;=90,"61-90","Over 90"))))))</f>
        <v/>
      </c>
      <c r="L112" s="12" t="str">
        <f aca="false">IF(B112="","",IF(I112&lt;=0,"Paid",IF(N112="Y","Disputed",IF(J112=0,"Open","Past Due"))))</f>
        <v/>
      </c>
      <c r="M112" s="7"/>
      <c r="N112" s="6"/>
      <c r="O112" s="6"/>
      <c r="P112" s="6"/>
    </row>
    <row r="113" customFormat="false" ht="15" hidden="false" customHeight="false" outlineLevel="0" collapsed="false">
      <c r="A113" s="6"/>
      <c r="B113" s="6"/>
      <c r="C113" s="6"/>
      <c r="D113" s="7"/>
      <c r="E113" s="6"/>
      <c r="F113" s="8" t="str">
        <f aca="false">IF(D113="","",D113+E113)</f>
        <v/>
      </c>
      <c r="G113" s="9"/>
      <c r="H113" s="9"/>
      <c r="I113" s="10" t="str">
        <f aca="false">IF(B113="","",G113-H113)</f>
        <v/>
      </c>
      <c r="J113" s="11" t="str">
        <f aca="false">IF(B113="","",IF(I113&lt;=0,0,MAX(0,Settings!$B$4-F113)))</f>
        <v/>
      </c>
      <c r="K113" s="12" t="str">
        <f aca="false">IF(B113="","",IF(I113&lt;=0,"Paid",IF(J113=0,"Current",IF(J113&lt;=30,"1-30",IF(J113&lt;=60,"31-60",IF(J113&lt;=90,"61-90","Over 90"))))))</f>
        <v/>
      </c>
      <c r="L113" s="12" t="str">
        <f aca="false">IF(B113="","",IF(I113&lt;=0,"Paid",IF(N113="Y","Disputed",IF(J113=0,"Open","Past Due"))))</f>
        <v/>
      </c>
      <c r="M113" s="7"/>
      <c r="N113" s="6"/>
      <c r="O113" s="6"/>
      <c r="P113" s="6"/>
    </row>
    <row r="114" customFormat="false" ht="15" hidden="false" customHeight="false" outlineLevel="0" collapsed="false">
      <c r="A114" s="6"/>
      <c r="B114" s="6"/>
      <c r="C114" s="6"/>
      <c r="D114" s="7"/>
      <c r="E114" s="6"/>
      <c r="F114" s="8" t="str">
        <f aca="false">IF(D114="","",D114+E114)</f>
        <v/>
      </c>
      <c r="G114" s="9"/>
      <c r="H114" s="9"/>
      <c r="I114" s="10" t="str">
        <f aca="false">IF(B114="","",G114-H114)</f>
        <v/>
      </c>
      <c r="J114" s="11" t="str">
        <f aca="false">IF(B114="","",IF(I114&lt;=0,0,MAX(0,Settings!$B$4-F114)))</f>
        <v/>
      </c>
      <c r="K114" s="12" t="str">
        <f aca="false">IF(B114="","",IF(I114&lt;=0,"Paid",IF(J114=0,"Current",IF(J114&lt;=30,"1-30",IF(J114&lt;=60,"31-60",IF(J114&lt;=90,"61-90","Over 90"))))))</f>
        <v/>
      </c>
      <c r="L114" s="12" t="str">
        <f aca="false">IF(B114="","",IF(I114&lt;=0,"Paid",IF(N114="Y","Disputed",IF(J114=0,"Open","Past Due"))))</f>
        <v/>
      </c>
      <c r="M114" s="7"/>
      <c r="N114" s="6"/>
      <c r="O114" s="6"/>
      <c r="P114" s="6"/>
    </row>
    <row r="115" customFormat="false" ht="15" hidden="false" customHeight="false" outlineLevel="0" collapsed="false">
      <c r="A115" s="6"/>
      <c r="B115" s="6"/>
      <c r="C115" s="6"/>
      <c r="D115" s="7"/>
      <c r="E115" s="6"/>
      <c r="F115" s="8" t="str">
        <f aca="false">IF(D115="","",D115+E115)</f>
        <v/>
      </c>
      <c r="G115" s="9"/>
      <c r="H115" s="9"/>
      <c r="I115" s="10" t="str">
        <f aca="false">IF(B115="","",G115-H115)</f>
        <v/>
      </c>
      <c r="J115" s="11" t="str">
        <f aca="false">IF(B115="","",IF(I115&lt;=0,0,MAX(0,Settings!$B$4-F115)))</f>
        <v/>
      </c>
      <c r="K115" s="12" t="str">
        <f aca="false">IF(B115="","",IF(I115&lt;=0,"Paid",IF(J115=0,"Current",IF(J115&lt;=30,"1-30",IF(J115&lt;=60,"31-60",IF(J115&lt;=90,"61-90","Over 90"))))))</f>
        <v/>
      </c>
      <c r="L115" s="12" t="str">
        <f aca="false">IF(B115="","",IF(I115&lt;=0,"Paid",IF(N115="Y","Disputed",IF(J115=0,"Open","Past Due"))))</f>
        <v/>
      </c>
      <c r="M115" s="7"/>
      <c r="N115" s="6"/>
      <c r="O115" s="6"/>
      <c r="P115" s="6"/>
    </row>
    <row r="116" customFormat="false" ht="15" hidden="false" customHeight="false" outlineLevel="0" collapsed="false">
      <c r="A116" s="6"/>
      <c r="B116" s="6"/>
      <c r="C116" s="6"/>
      <c r="D116" s="7"/>
      <c r="E116" s="6"/>
      <c r="F116" s="8" t="str">
        <f aca="false">IF(D116="","",D116+E116)</f>
        <v/>
      </c>
      <c r="G116" s="9"/>
      <c r="H116" s="9"/>
      <c r="I116" s="10" t="str">
        <f aca="false">IF(B116="","",G116-H116)</f>
        <v/>
      </c>
      <c r="J116" s="11" t="str">
        <f aca="false">IF(B116="","",IF(I116&lt;=0,0,MAX(0,Settings!$B$4-F116)))</f>
        <v/>
      </c>
      <c r="K116" s="12" t="str">
        <f aca="false">IF(B116="","",IF(I116&lt;=0,"Paid",IF(J116=0,"Current",IF(J116&lt;=30,"1-30",IF(J116&lt;=60,"31-60",IF(J116&lt;=90,"61-90","Over 90"))))))</f>
        <v/>
      </c>
      <c r="L116" s="12" t="str">
        <f aca="false">IF(B116="","",IF(I116&lt;=0,"Paid",IF(N116="Y","Disputed",IF(J116=0,"Open","Past Due"))))</f>
        <v/>
      </c>
      <c r="M116" s="7"/>
      <c r="N116" s="6"/>
      <c r="O116" s="6"/>
      <c r="P116" s="6"/>
    </row>
    <row r="117" customFormat="false" ht="15" hidden="false" customHeight="false" outlineLevel="0" collapsed="false">
      <c r="A117" s="6"/>
      <c r="B117" s="6"/>
      <c r="C117" s="6"/>
      <c r="D117" s="7"/>
      <c r="E117" s="6"/>
      <c r="F117" s="8" t="str">
        <f aca="false">IF(D117="","",D117+E117)</f>
        <v/>
      </c>
      <c r="G117" s="9"/>
      <c r="H117" s="9"/>
      <c r="I117" s="10" t="str">
        <f aca="false">IF(B117="","",G117-H117)</f>
        <v/>
      </c>
      <c r="J117" s="11" t="str">
        <f aca="false">IF(B117="","",IF(I117&lt;=0,0,MAX(0,Settings!$B$4-F117)))</f>
        <v/>
      </c>
      <c r="K117" s="12" t="str">
        <f aca="false">IF(B117="","",IF(I117&lt;=0,"Paid",IF(J117=0,"Current",IF(J117&lt;=30,"1-30",IF(J117&lt;=60,"31-60",IF(J117&lt;=90,"61-90","Over 90"))))))</f>
        <v/>
      </c>
      <c r="L117" s="12" t="str">
        <f aca="false">IF(B117="","",IF(I117&lt;=0,"Paid",IF(N117="Y","Disputed",IF(J117=0,"Open","Past Due"))))</f>
        <v/>
      </c>
      <c r="M117" s="7"/>
      <c r="N117" s="6"/>
      <c r="O117" s="6"/>
      <c r="P117" s="6"/>
    </row>
    <row r="118" customFormat="false" ht="15" hidden="false" customHeight="false" outlineLevel="0" collapsed="false">
      <c r="A118" s="6"/>
      <c r="B118" s="6"/>
      <c r="C118" s="6"/>
      <c r="D118" s="7"/>
      <c r="E118" s="6"/>
      <c r="F118" s="8" t="str">
        <f aca="false">IF(D118="","",D118+E118)</f>
        <v/>
      </c>
      <c r="G118" s="9"/>
      <c r="H118" s="9"/>
      <c r="I118" s="10" t="str">
        <f aca="false">IF(B118="","",G118-H118)</f>
        <v/>
      </c>
      <c r="J118" s="11" t="str">
        <f aca="false">IF(B118="","",IF(I118&lt;=0,0,MAX(0,Settings!$B$4-F118)))</f>
        <v/>
      </c>
      <c r="K118" s="12" t="str">
        <f aca="false">IF(B118="","",IF(I118&lt;=0,"Paid",IF(J118=0,"Current",IF(J118&lt;=30,"1-30",IF(J118&lt;=60,"31-60",IF(J118&lt;=90,"61-90","Over 90"))))))</f>
        <v/>
      </c>
      <c r="L118" s="12" t="str">
        <f aca="false">IF(B118="","",IF(I118&lt;=0,"Paid",IF(N118="Y","Disputed",IF(J118=0,"Open","Past Due"))))</f>
        <v/>
      </c>
      <c r="M118" s="7"/>
      <c r="N118" s="6"/>
      <c r="O118" s="6"/>
      <c r="P118" s="6"/>
    </row>
    <row r="119" customFormat="false" ht="15" hidden="false" customHeight="false" outlineLevel="0" collapsed="false">
      <c r="A119" s="6"/>
      <c r="B119" s="6"/>
      <c r="C119" s="6"/>
      <c r="D119" s="7"/>
      <c r="E119" s="6"/>
      <c r="F119" s="8" t="str">
        <f aca="false">IF(D119="","",D119+E119)</f>
        <v/>
      </c>
      <c r="G119" s="9"/>
      <c r="H119" s="9"/>
      <c r="I119" s="10" t="str">
        <f aca="false">IF(B119="","",G119-H119)</f>
        <v/>
      </c>
      <c r="J119" s="11" t="str">
        <f aca="false">IF(B119="","",IF(I119&lt;=0,0,MAX(0,Settings!$B$4-F119)))</f>
        <v/>
      </c>
      <c r="K119" s="12" t="str">
        <f aca="false">IF(B119="","",IF(I119&lt;=0,"Paid",IF(J119=0,"Current",IF(J119&lt;=30,"1-30",IF(J119&lt;=60,"31-60",IF(J119&lt;=90,"61-90","Over 90"))))))</f>
        <v/>
      </c>
      <c r="L119" s="12" t="str">
        <f aca="false">IF(B119="","",IF(I119&lt;=0,"Paid",IF(N119="Y","Disputed",IF(J119=0,"Open","Past Due"))))</f>
        <v/>
      </c>
      <c r="M119" s="7"/>
      <c r="N119" s="6"/>
      <c r="O119" s="6"/>
      <c r="P119" s="6"/>
    </row>
    <row r="120" customFormat="false" ht="15" hidden="false" customHeight="false" outlineLevel="0" collapsed="false">
      <c r="A120" s="6"/>
      <c r="B120" s="6"/>
      <c r="C120" s="6"/>
      <c r="D120" s="7"/>
      <c r="E120" s="6"/>
      <c r="F120" s="8" t="str">
        <f aca="false">IF(D120="","",D120+E120)</f>
        <v/>
      </c>
      <c r="G120" s="9"/>
      <c r="H120" s="9"/>
      <c r="I120" s="10" t="str">
        <f aca="false">IF(B120="","",G120-H120)</f>
        <v/>
      </c>
      <c r="J120" s="11" t="str">
        <f aca="false">IF(B120="","",IF(I120&lt;=0,0,MAX(0,Settings!$B$4-F120)))</f>
        <v/>
      </c>
      <c r="K120" s="12" t="str">
        <f aca="false">IF(B120="","",IF(I120&lt;=0,"Paid",IF(J120=0,"Current",IF(J120&lt;=30,"1-30",IF(J120&lt;=60,"31-60",IF(J120&lt;=90,"61-90","Over 90"))))))</f>
        <v/>
      </c>
      <c r="L120" s="12" t="str">
        <f aca="false">IF(B120="","",IF(I120&lt;=0,"Paid",IF(N120="Y","Disputed",IF(J120=0,"Open","Past Due"))))</f>
        <v/>
      </c>
      <c r="M120" s="7"/>
      <c r="N120" s="6"/>
      <c r="O120" s="6"/>
      <c r="P120" s="6"/>
    </row>
    <row r="121" customFormat="false" ht="15" hidden="false" customHeight="false" outlineLevel="0" collapsed="false">
      <c r="A121" s="6"/>
      <c r="B121" s="6"/>
      <c r="C121" s="6"/>
      <c r="D121" s="7"/>
      <c r="E121" s="6"/>
      <c r="F121" s="8" t="str">
        <f aca="false">IF(D121="","",D121+E121)</f>
        <v/>
      </c>
      <c r="G121" s="9"/>
      <c r="H121" s="9"/>
      <c r="I121" s="10" t="str">
        <f aca="false">IF(B121="","",G121-H121)</f>
        <v/>
      </c>
      <c r="J121" s="11" t="str">
        <f aca="false">IF(B121="","",IF(I121&lt;=0,0,MAX(0,Settings!$B$4-F121)))</f>
        <v/>
      </c>
      <c r="K121" s="12" t="str">
        <f aca="false">IF(B121="","",IF(I121&lt;=0,"Paid",IF(J121=0,"Current",IF(J121&lt;=30,"1-30",IF(J121&lt;=60,"31-60",IF(J121&lt;=90,"61-90","Over 90"))))))</f>
        <v/>
      </c>
      <c r="L121" s="12" t="str">
        <f aca="false">IF(B121="","",IF(I121&lt;=0,"Paid",IF(N121="Y","Disputed",IF(J121=0,"Open","Past Due"))))</f>
        <v/>
      </c>
      <c r="M121" s="7"/>
      <c r="N121" s="6"/>
      <c r="O121" s="6"/>
      <c r="P121" s="6"/>
    </row>
    <row r="122" customFormat="false" ht="15" hidden="false" customHeight="false" outlineLevel="0" collapsed="false">
      <c r="A122" s="6"/>
      <c r="B122" s="6"/>
      <c r="C122" s="6"/>
      <c r="D122" s="7"/>
      <c r="E122" s="6"/>
      <c r="F122" s="8" t="str">
        <f aca="false">IF(D122="","",D122+E122)</f>
        <v/>
      </c>
      <c r="G122" s="9"/>
      <c r="H122" s="9"/>
      <c r="I122" s="10" t="str">
        <f aca="false">IF(B122="","",G122-H122)</f>
        <v/>
      </c>
      <c r="J122" s="11" t="str">
        <f aca="false">IF(B122="","",IF(I122&lt;=0,0,MAX(0,Settings!$B$4-F122)))</f>
        <v/>
      </c>
      <c r="K122" s="12" t="str">
        <f aca="false">IF(B122="","",IF(I122&lt;=0,"Paid",IF(J122=0,"Current",IF(J122&lt;=30,"1-30",IF(J122&lt;=60,"31-60",IF(J122&lt;=90,"61-90","Over 90"))))))</f>
        <v/>
      </c>
      <c r="L122" s="12" t="str">
        <f aca="false">IF(B122="","",IF(I122&lt;=0,"Paid",IF(N122="Y","Disputed",IF(J122=0,"Open","Past Due"))))</f>
        <v/>
      </c>
      <c r="M122" s="7"/>
      <c r="N122" s="6"/>
      <c r="O122" s="6"/>
      <c r="P122" s="6"/>
    </row>
    <row r="123" customFormat="false" ht="15" hidden="false" customHeight="false" outlineLevel="0" collapsed="false">
      <c r="A123" s="6"/>
      <c r="B123" s="6"/>
      <c r="C123" s="6"/>
      <c r="D123" s="7"/>
      <c r="E123" s="6"/>
      <c r="F123" s="8" t="str">
        <f aca="false">IF(D123="","",D123+E123)</f>
        <v/>
      </c>
      <c r="G123" s="9"/>
      <c r="H123" s="9"/>
      <c r="I123" s="10" t="str">
        <f aca="false">IF(B123="","",G123-H123)</f>
        <v/>
      </c>
      <c r="J123" s="11" t="str">
        <f aca="false">IF(B123="","",IF(I123&lt;=0,0,MAX(0,Settings!$B$4-F123)))</f>
        <v/>
      </c>
      <c r="K123" s="12" t="str">
        <f aca="false">IF(B123="","",IF(I123&lt;=0,"Paid",IF(J123=0,"Current",IF(J123&lt;=30,"1-30",IF(J123&lt;=60,"31-60",IF(J123&lt;=90,"61-90","Over 90"))))))</f>
        <v/>
      </c>
      <c r="L123" s="12" t="str">
        <f aca="false">IF(B123="","",IF(I123&lt;=0,"Paid",IF(N123="Y","Disputed",IF(J123=0,"Open","Past Due"))))</f>
        <v/>
      </c>
      <c r="M123" s="7"/>
      <c r="N123" s="6"/>
      <c r="O123" s="6"/>
      <c r="P123" s="6"/>
    </row>
    <row r="124" customFormat="false" ht="15" hidden="false" customHeight="false" outlineLevel="0" collapsed="false">
      <c r="A124" s="6"/>
      <c r="B124" s="6"/>
      <c r="C124" s="6"/>
      <c r="D124" s="7"/>
      <c r="E124" s="6"/>
      <c r="F124" s="8" t="str">
        <f aca="false">IF(D124="","",D124+E124)</f>
        <v/>
      </c>
      <c r="G124" s="9"/>
      <c r="H124" s="9"/>
      <c r="I124" s="10" t="str">
        <f aca="false">IF(B124="","",G124-H124)</f>
        <v/>
      </c>
      <c r="J124" s="11" t="str">
        <f aca="false">IF(B124="","",IF(I124&lt;=0,0,MAX(0,Settings!$B$4-F124)))</f>
        <v/>
      </c>
      <c r="K124" s="12" t="str">
        <f aca="false">IF(B124="","",IF(I124&lt;=0,"Paid",IF(J124=0,"Current",IF(J124&lt;=30,"1-30",IF(J124&lt;=60,"31-60",IF(J124&lt;=90,"61-90","Over 90"))))))</f>
        <v/>
      </c>
      <c r="L124" s="12" t="str">
        <f aca="false">IF(B124="","",IF(I124&lt;=0,"Paid",IF(N124="Y","Disputed",IF(J124=0,"Open","Past Due"))))</f>
        <v/>
      </c>
      <c r="M124" s="7"/>
      <c r="N124" s="6"/>
      <c r="O124" s="6"/>
      <c r="P124" s="6"/>
    </row>
    <row r="125" customFormat="false" ht="15" hidden="false" customHeight="false" outlineLevel="0" collapsed="false">
      <c r="A125" s="6"/>
      <c r="B125" s="6"/>
      <c r="C125" s="6"/>
      <c r="D125" s="7"/>
      <c r="E125" s="6"/>
      <c r="F125" s="8" t="str">
        <f aca="false">IF(D125="","",D125+E125)</f>
        <v/>
      </c>
      <c r="G125" s="9"/>
      <c r="H125" s="9"/>
      <c r="I125" s="10" t="str">
        <f aca="false">IF(B125="","",G125-H125)</f>
        <v/>
      </c>
      <c r="J125" s="11" t="str">
        <f aca="false">IF(B125="","",IF(I125&lt;=0,0,MAX(0,Settings!$B$4-F125)))</f>
        <v/>
      </c>
      <c r="K125" s="12" t="str">
        <f aca="false">IF(B125="","",IF(I125&lt;=0,"Paid",IF(J125=0,"Current",IF(J125&lt;=30,"1-30",IF(J125&lt;=60,"31-60",IF(J125&lt;=90,"61-90","Over 90"))))))</f>
        <v/>
      </c>
      <c r="L125" s="12" t="str">
        <f aca="false">IF(B125="","",IF(I125&lt;=0,"Paid",IF(N125="Y","Disputed",IF(J125=0,"Open","Past Due"))))</f>
        <v/>
      </c>
      <c r="M125" s="7"/>
      <c r="N125" s="6"/>
      <c r="O125" s="6"/>
      <c r="P125" s="6"/>
    </row>
    <row r="126" customFormat="false" ht="15" hidden="false" customHeight="false" outlineLevel="0" collapsed="false">
      <c r="A126" s="6"/>
      <c r="B126" s="6"/>
      <c r="C126" s="6"/>
      <c r="D126" s="7"/>
      <c r="E126" s="6"/>
      <c r="F126" s="8" t="str">
        <f aca="false">IF(D126="","",D126+E126)</f>
        <v/>
      </c>
      <c r="G126" s="9"/>
      <c r="H126" s="9"/>
      <c r="I126" s="10" t="str">
        <f aca="false">IF(B126="","",G126-H126)</f>
        <v/>
      </c>
      <c r="J126" s="11" t="str">
        <f aca="false">IF(B126="","",IF(I126&lt;=0,0,MAX(0,Settings!$B$4-F126)))</f>
        <v/>
      </c>
      <c r="K126" s="12" t="str">
        <f aca="false">IF(B126="","",IF(I126&lt;=0,"Paid",IF(J126=0,"Current",IF(J126&lt;=30,"1-30",IF(J126&lt;=60,"31-60",IF(J126&lt;=90,"61-90","Over 90"))))))</f>
        <v/>
      </c>
      <c r="L126" s="12" t="str">
        <f aca="false">IF(B126="","",IF(I126&lt;=0,"Paid",IF(N126="Y","Disputed",IF(J126=0,"Open","Past Due"))))</f>
        <v/>
      </c>
      <c r="M126" s="7"/>
      <c r="N126" s="6"/>
      <c r="O126" s="6"/>
      <c r="P126" s="6"/>
    </row>
    <row r="127" customFormat="false" ht="15" hidden="false" customHeight="false" outlineLevel="0" collapsed="false">
      <c r="A127" s="6"/>
      <c r="B127" s="6"/>
      <c r="C127" s="6"/>
      <c r="D127" s="7"/>
      <c r="E127" s="6"/>
      <c r="F127" s="8" t="str">
        <f aca="false">IF(D127="","",D127+E127)</f>
        <v/>
      </c>
      <c r="G127" s="9"/>
      <c r="H127" s="9"/>
      <c r="I127" s="10" t="str">
        <f aca="false">IF(B127="","",G127-H127)</f>
        <v/>
      </c>
      <c r="J127" s="11" t="str">
        <f aca="false">IF(B127="","",IF(I127&lt;=0,0,MAX(0,Settings!$B$4-F127)))</f>
        <v/>
      </c>
      <c r="K127" s="12" t="str">
        <f aca="false">IF(B127="","",IF(I127&lt;=0,"Paid",IF(J127=0,"Current",IF(J127&lt;=30,"1-30",IF(J127&lt;=60,"31-60",IF(J127&lt;=90,"61-90","Over 90"))))))</f>
        <v/>
      </c>
      <c r="L127" s="12" t="str">
        <f aca="false">IF(B127="","",IF(I127&lt;=0,"Paid",IF(N127="Y","Disputed",IF(J127=0,"Open","Past Due"))))</f>
        <v/>
      </c>
      <c r="M127" s="7"/>
      <c r="N127" s="6"/>
      <c r="O127" s="6"/>
      <c r="P127" s="6"/>
    </row>
    <row r="128" customFormat="false" ht="15" hidden="false" customHeight="false" outlineLevel="0" collapsed="false">
      <c r="A128" s="6"/>
      <c r="B128" s="6"/>
      <c r="C128" s="6"/>
      <c r="D128" s="7"/>
      <c r="E128" s="6"/>
      <c r="F128" s="8" t="str">
        <f aca="false">IF(D128="","",D128+E128)</f>
        <v/>
      </c>
      <c r="G128" s="9"/>
      <c r="H128" s="9"/>
      <c r="I128" s="10" t="str">
        <f aca="false">IF(B128="","",G128-H128)</f>
        <v/>
      </c>
      <c r="J128" s="11" t="str">
        <f aca="false">IF(B128="","",IF(I128&lt;=0,0,MAX(0,Settings!$B$4-F128)))</f>
        <v/>
      </c>
      <c r="K128" s="12" t="str">
        <f aca="false">IF(B128="","",IF(I128&lt;=0,"Paid",IF(J128=0,"Current",IF(J128&lt;=30,"1-30",IF(J128&lt;=60,"31-60",IF(J128&lt;=90,"61-90","Over 90"))))))</f>
        <v/>
      </c>
      <c r="L128" s="12" t="str">
        <f aca="false">IF(B128="","",IF(I128&lt;=0,"Paid",IF(N128="Y","Disputed",IF(J128=0,"Open","Past Due"))))</f>
        <v/>
      </c>
      <c r="M128" s="7"/>
      <c r="N128" s="6"/>
      <c r="O128" s="6"/>
      <c r="P128" s="6"/>
    </row>
    <row r="129" customFormat="false" ht="15" hidden="false" customHeight="false" outlineLevel="0" collapsed="false">
      <c r="A129" s="6"/>
      <c r="B129" s="6"/>
      <c r="C129" s="6"/>
      <c r="D129" s="7"/>
      <c r="E129" s="6"/>
      <c r="F129" s="8" t="str">
        <f aca="false">IF(D129="","",D129+E129)</f>
        <v/>
      </c>
      <c r="G129" s="9"/>
      <c r="H129" s="9"/>
      <c r="I129" s="10" t="str">
        <f aca="false">IF(B129="","",G129-H129)</f>
        <v/>
      </c>
      <c r="J129" s="11" t="str">
        <f aca="false">IF(B129="","",IF(I129&lt;=0,0,MAX(0,Settings!$B$4-F129)))</f>
        <v/>
      </c>
      <c r="K129" s="12" t="str">
        <f aca="false">IF(B129="","",IF(I129&lt;=0,"Paid",IF(J129=0,"Current",IF(J129&lt;=30,"1-30",IF(J129&lt;=60,"31-60",IF(J129&lt;=90,"61-90","Over 90"))))))</f>
        <v/>
      </c>
      <c r="L129" s="12" t="str">
        <f aca="false">IF(B129="","",IF(I129&lt;=0,"Paid",IF(N129="Y","Disputed",IF(J129=0,"Open","Past Due"))))</f>
        <v/>
      </c>
      <c r="M129" s="7"/>
      <c r="N129" s="6"/>
      <c r="O129" s="6"/>
      <c r="P129" s="6"/>
    </row>
    <row r="130" customFormat="false" ht="15" hidden="false" customHeight="false" outlineLevel="0" collapsed="false">
      <c r="A130" s="6"/>
      <c r="B130" s="6"/>
      <c r="C130" s="6"/>
      <c r="D130" s="7"/>
      <c r="E130" s="6"/>
      <c r="F130" s="8" t="str">
        <f aca="false">IF(D130="","",D130+E130)</f>
        <v/>
      </c>
      <c r="G130" s="9"/>
      <c r="H130" s="9"/>
      <c r="I130" s="10" t="str">
        <f aca="false">IF(B130="","",G130-H130)</f>
        <v/>
      </c>
      <c r="J130" s="11" t="str">
        <f aca="false">IF(B130="","",IF(I130&lt;=0,0,MAX(0,Settings!$B$4-F130)))</f>
        <v/>
      </c>
      <c r="K130" s="12" t="str">
        <f aca="false">IF(B130="","",IF(I130&lt;=0,"Paid",IF(J130=0,"Current",IF(J130&lt;=30,"1-30",IF(J130&lt;=60,"31-60",IF(J130&lt;=90,"61-90","Over 90"))))))</f>
        <v/>
      </c>
      <c r="L130" s="12" t="str">
        <f aca="false">IF(B130="","",IF(I130&lt;=0,"Paid",IF(N130="Y","Disputed",IF(J130=0,"Open","Past Due"))))</f>
        <v/>
      </c>
      <c r="M130" s="7"/>
      <c r="N130" s="6"/>
      <c r="O130" s="6"/>
      <c r="P130" s="6"/>
    </row>
    <row r="131" customFormat="false" ht="15" hidden="false" customHeight="false" outlineLevel="0" collapsed="false">
      <c r="A131" s="6"/>
      <c r="B131" s="6"/>
      <c r="C131" s="6"/>
      <c r="D131" s="7"/>
      <c r="E131" s="6"/>
      <c r="F131" s="8" t="str">
        <f aca="false">IF(D131="","",D131+E131)</f>
        <v/>
      </c>
      <c r="G131" s="9"/>
      <c r="H131" s="9"/>
      <c r="I131" s="10" t="str">
        <f aca="false">IF(B131="","",G131-H131)</f>
        <v/>
      </c>
      <c r="J131" s="11" t="str">
        <f aca="false">IF(B131="","",IF(I131&lt;=0,0,MAX(0,Settings!$B$4-F131)))</f>
        <v/>
      </c>
      <c r="K131" s="12" t="str">
        <f aca="false">IF(B131="","",IF(I131&lt;=0,"Paid",IF(J131=0,"Current",IF(J131&lt;=30,"1-30",IF(J131&lt;=60,"31-60",IF(J131&lt;=90,"61-90","Over 90"))))))</f>
        <v/>
      </c>
      <c r="L131" s="12" t="str">
        <f aca="false">IF(B131="","",IF(I131&lt;=0,"Paid",IF(N131="Y","Disputed",IF(J131=0,"Open","Past Due"))))</f>
        <v/>
      </c>
      <c r="M131" s="7"/>
      <c r="N131" s="6"/>
      <c r="O131" s="6"/>
      <c r="P131" s="6"/>
    </row>
    <row r="132" customFormat="false" ht="15" hidden="false" customHeight="false" outlineLevel="0" collapsed="false">
      <c r="A132" s="6"/>
      <c r="B132" s="6"/>
      <c r="C132" s="6"/>
      <c r="D132" s="7"/>
      <c r="E132" s="6"/>
      <c r="F132" s="8" t="str">
        <f aca="false">IF(D132="","",D132+E132)</f>
        <v/>
      </c>
      <c r="G132" s="9"/>
      <c r="H132" s="9"/>
      <c r="I132" s="10" t="str">
        <f aca="false">IF(B132="","",G132-H132)</f>
        <v/>
      </c>
      <c r="J132" s="11" t="str">
        <f aca="false">IF(B132="","",IF(I132&lt;=0,0,MAX(0,Settings!$B$4-F132)))</f>
        <v/>
      </c>
      <c r="K132" s="12" t="str">
        <f aca="false">IF(B132="","",IF(I132&lt;=0,"Paid",IF(J132=0,"Current",IF(J132&lt;=30,"1-30",IF(J132&lt;=60,"31-60",IF(J132&lt;=90,"61-90","Over 90"))))))</f>
        <v/>
      </c>
      <c r="L132" s="12" t="str">
        <f aca="false">IF(B132="","",IF(I132&lt;=0,"Paid",IF(N132="Y","Disputed",IF(J132=0,"Open","Past Due"))))</f>
        <v/>
      </c>
      <c r="M132" s="7"/>
      <c r="N132" s="6"/>
      <c r="O132" s="6"/>
      <c r="P132" s="6"/>
    </row>
    <row r="133" customFormat="false" ht="15" hidden="false" customHeight="false" outlineLevel="0" collapsed="false">
      <c r="A133" s="6"/>
      <c r="B133" s="6"/>
      <c r="C133" s="6"/>
      <c r="D133" s="7"/>
      <c r="E133" s="6"/>
      <c r="F133" s="8" t="str">
        <f aca="false">IF(D133="","",D133+E133)</f>
        <v/>
      </c>
      <c r="G133" s="9"/>
      <c r="H133" s="9"/>
      <c r="I133" s="10" t="str">
        <f aca="false">IF(B133="","",G133-H133)</f>
        <v/>
      </c>
      <c r="J133" s="11" t="str">
        <f aca="false">IF(B133="","",IF(I133&lt;=0,0,MAX(0,Settings!$B$4-F133)))</f>
        <v/>
      </c>
      <c r="K133" s="12" t="str">
        <f aca="false">IF(B133="","",IF(I133&lt;=0,"Paid",IF(J133=0,"Current",IF(J133&lt;=30,"1-30",IF(J133&lt;=60,"31-60",IF(J133&lt;=90,"61-90","Over 90"))))))</f>
        <v/>
      </c>
      <c r="L133" s="12" t="str">
        <f aca="false">IF(B133="","",IF(I133&lt;=0,"Paid",IF(N133="Y","Disputed",IF(J133=0,"Open","Past Due"))))</f>
        <v/>
      </c>
      <c r="M133" s="7"/>
      <c r="N133" s="6"/>
      <c r="O133" s="6"/>
      <c r="P133" s="6"/>
    </row>
    <row r="134" customFormat="false" ht="15" hidden="false" customHeight="false" outlineLevel="0" collapsed="false">
      <c r="A134" s="6"/>
      <c r="B134" s="6"/>
      <c r="C134" s="6"/>
      <c r="D134" s="7"/>
      <c r="E134" s="6"/>
      <c r="F134" s="8" t="str">
        <f aca="false">IF(D134="","",D134+E134)</f>
        <v/>
      </c>
      <c r="G134" s="9"/>
      <c r="H134" s="9"/>
      <c r="I134" s="10" t="str">
        <f aca="false">IF(B134="","",G134-H134)</f>
        <v/>
      </c>
      <c r="J134" s="11" t="str">
        <f aca="false">IF(B134="","",IF(I134&lt;=0,0,MAX(0,Settings!$B$4-F134)))</f>
        <v/>
      </c>
      <c r="K134" s="12" t="str">
        <f aca="false">IF(B134="","",IF(I134&lt;=0,"Paid",IF(J134=0,"Current",IF(J134&lt;=30,"1-30",IF(J134&lt;=60,"31-60",IF(J134&lt;=90,"61-90","Over 90"))))))</f>
        <v/>
      </c>
      <c r="L134" s="12" t="str">
        <f aca="false">IF(B134="","",IF(I134&lt;=0,"Paid",IF(N134="Y","Disputed",IF(J134=0,"Open","Past Due"))))</f>
        <v/>
      </c>
      <c r="M134" s="7"/>
      <c r="N134" s="6"/>
      <c r="O134" s="6"/>
      <c r="P134" s="6"/>
    </row>
    <row r="135" customFormat="false" ht="15" hidden="false" customHeight="false" outlineLevel="0" collapsed="false">
      <c r="A135" s="6"/>
      <c r="B135" s="6"/>
      <c r="C135" s="6"/>
      <c r="D135" s="7"/>
      <c r="E135" s="6"/>
      <c r="F135" s="8" t="str">
        <f aca="false">IF(D135="","",D135+E135)</f>
        <v/>
      </c>
      <c r="G135" s="9"/>
      <c r="H135" s="9"/>
      <c r="I135" s="10" t="str">
        <f aca="false">IF(B135="","",G135-H135)</f>
        <v/>
      </c>
      <c r="J135" s="11" t="str">
        <f aca="false">IF(B135="","",IF(I135&lt;=0,0,MAX(0,Settings!$B$4-F135)))</f>
        <v/>
      </c>
      <c r="K135" s="12" t="str">
        <f aca="false">IF(B135="","",IF(I135&lt;=0,"Paid",IF(J135=0,"Current",IF(J135&lt;=30,"1-30",IF(J135&lt;=60,"31-60",IF(J135&lt;=90,"61-90","Over 90"))))))</f>
        <v/>
      </c>
      <c r="L135" s="12" t="str">
        <f aca="false">IF(B135="","",IF(I135&lt;=0,"Paid",IF(N135="Y","Disputed",IF(J135=0,"Open","Past Due"))))</f>
        <v/>
      </c>
      <c r="M135" s="7"/>
      <c r="N135" s="6"/>
      <c r="O135" s="6"/>
      <c r="P135" s="6"/>
    </row>
    <row r="136" customFormat="false" ht="15" hidden="false" customHeight="false" outlineLevel="0" collapsed="false">
      <c r="A136" s="6"/>
      <c r="B136" s="6"/>
      <c r="C136" s="6"/>
      <c r="D136" s="7"/>
      <c r="E136" s="6"/>
      <c r="F136" s="8" t="str">
        <f aca="false">IF(D136="","",D136+E136)</f>
        <v/>
      </c>
      <c r="G136" s="9"/>
      <c r="H136" s="9"/>
      <c r="I136" s="10" t="str">
        <f aca="false">IF(B136="","",G136-H136)</f>
        <v/>
      </c>
      <c r="J136" s="11" t="str">
        <f aca="false">IF(B136="","",IF(I136&lt;=0,0,MAX(0,Settings!$B$4-F136)))</f>
        <v/>
      </c>
      <c r="K136" s="12" t="str">
        <f aca="false">IF(B136="","",IF(I136&lt;=0,"Paid",IF(J136=0,"Current",IF(J136&lt;=30,"1-30",IF(J136&lt;=60,"31-60",IF(J136&lt;=90,"61-90","Over 90"))))))</f>
        <v/>
      </c>
      <c r="L136" s="12" t="str">
        <f aca="false">IF(B136="","",IF(I136&lt;=0,"Paid",IF(N136="Y","Disputed",IF(J136=0,"Open","Past Due"))))</f>
        <v/>
      </c>
      <c r="M136" s="7"/>
      <c r="N136" s="6"/>
      <c r="O136" s="6"/>
      <c r="P136" s="6"/>
    </row>
    <row r="137" customFormat="false" ht="15" hidden="false" customHeight="false" outlineLevel="0" collapsed="false">
      <c r="A137" s="6"/>
      <c r="B137" s="6"/>
      <c r="C137" s="6"/>
      <c r="D137" s="7"/>
      <c r="E137" s="6"/>
      <c r="F137" s="8" t="str">
        <f aca="false">IF(D137="","",D137+E137)</f>
        <v/>
      </c>
      <c r="G137" s="9"/>
      <c r="H137" s="9"/>
      <c r="I137" s="10" t="str">
        <f aca="false">IF(B137="","",G137-H137)</f>
        <v/>
      </c>
      <c r="J137" s="11" t="str">
        <f aca="false">IF(B137="","",IF(I137&lt;=0,0,MAX(0,Settings!$B$4-F137)))</f>
        <v/>
      </c>
      <c r="K137" s="12" t="str">
        <f aca="false">IF(B137="","",IF(I137&lt;=0,"Paid",IF(J137=0,"Current",IF(J137&lt;=30,"1-30",IF(J137&lt;=60,"31-60",IF(J137&lt;=90,"61-90","Over 90"))))))</f>
        <v/>
      </c>
      <c r="L137" s="12" t="str">
        <f aca="false">IF(B137="","",IF(I137&lt;=0,"Paid",IF(N137="Y","Disputed",IF(J137=0,"Open","Past Due"))))</f>
        <v/>
      </c>
      <c r="M137" s="7"/>
      <c r="N137" s="6"/>
      <c r="O137" s="6"/>
      <c r="P137" s="6"/>
    </row>
    <row r="138" customFormat="false" ht="15" hidden="false" customHeight="false" outlineLevel="0" collapsed="false">
      <c r="A138" s="6"/>
      <c r="B138" s="6"/>
      <c r="C138" s="6"/>
      <c r="D138" s="7"/>
      <c r="E138" s="6"/>
      <c r="F138" s="8" t="str">
        <f aca="false">IF(D138="","",D138+E138)</f>
        <v/>
      </c>
      <c r="G138" s="9"/>
      <c r="H138" s="9"/>
      <c r="I138" s="10" t="str">
        <f aca="false">IF(B138="","",G138-H138)</f>
        <v/>
      </c>
      <c r="J138" s="11" t="str">
        <f aca="false">IF(B138="","",IF(I138&lt;=0,0,MAX(0,Settings!$B$4-F138)))</f>
        <v/>
      </c>
      <c r="K138" s="12" t="str">
        <f aca="false">IF(B138="","",IF(I138&lt;=0,"Paid",IF(J138=0,"Current",IF(J138&lt;=30,"1-30",IF(J138&lt;=60,"31-60",IF(J138&lt;=90,"61-90","Over 90"))))))</f>
        <v/>
      </c>
      <c r="L138" s="12" t="str">
        <f aca="false">IF(B138="","",IF(I138&lt;=0,"Paid",IF(N138="Y","Disputed",IF(J138=0,"Open","Past Due"))))</f>
        <v/>
      </c>
      <c r="M138" s="7"/>
      <c r="N138" s="6"/>
      <c r="O138" s="6"/>
      <c r="P138" s="6"/>
    </row>
    <row r="139" customFormat="false" ht="15" hidden="false" customHeight="false" outlineLevel="0" collapsed="false">
      <c r="A139" s="6"/>
      <c r="B139" s="6"/>
      <c r="C139" s="6"/>
      <c r="D139" s="7"/>
      <c r="E139" s="6"/>
      <c r="F139" s="8" t="str">
        <f aca="false">IF(D139="","",D139+E139)</f>
        <v/>
      </c>
      <c r="G139" s="9"/>
      <c r="H139" s="9"/>
      <c r="I139" s="10" t="str">
        <f aca="false">IF(B139="","",G139-H139)</f>
        <v/>
      </c>
      <c r="J139" s="11" t="str">
        <f aca="false">IF(B139="","",IF(I139&lt;=0,0,MAX(0,Settings!$B$4-F139)))</f>
        <v/>
      </c>
      <c r="K139" s="12" t="str">
        <f aca="false">IF(B139="","",IF(I139&lt;=0,"Paid",IF(J139=0,"Current",IF(J139&lt;=30,"1-30",IF(J139&lt;=60,"31-60",IF(J139&lt;=90,"61-90","Over 90"))))))</f>
        <v/>
      </c>
      <c r="L139" s="12" t="str">
        <f aca="false">IF(B139="","",IF(I139&lt;=0,"Paid",IF(N139="Y","Disputed",IF(J139=0,"Open","Past Due"))))</f>
        <v/>
      </c>
      <c r="M139" s="7"/>
      <c r="N139" s="6"/>
      <c r="O139" s="6"/>
      <c r="P139" s="6"/>
    </row>
    <row r="140" customFormat="false" ht="15" hidden="false" customHeight="false" outlineLevel="0" collapsed="false">
      <c r="A140" s="6"/>
      <c r="B140" s="6"/>
      <c r="C140" s="6"/>
      <c r="D140" s="7"/>
      <c r="E140" s="6"/>
      <c r="F140" s="8" t="str">
        <f aca="false">IF(D140="","",D140+E140)</f>
        <v/>
      </c>
      <c r="G140" s="9"/>
      <c r="H140" s="9"/>
      <c r="I140" s="10" t="str">
        <f aca="false">IF(B140="","",G140-H140)</f>
        <v/>
      </c>
      <c r="J140" s="11" t="str">
        <f aca="false">IF(B140="","",IF(I140&lt;=0,0,MAX(0,Settings!$B$4-F140)))</f>
        <v/>
      </c>
      <c r="K140" s="12" t="str">
        <f aca="false">IF(B140="","",IF(I140&lt;=0,"Paid",IF(J140=0,"Current",IF(J140&lt;=30,"1-30",IF(J140&lt;=60,"31-60",IF(J140&lt;=90,"61-90","Over 90"))))))</f>
        <v/>
      </c>
      <c r="L140" s="12" t="str">
        <f aca="false">IF(B140="","",IF(I140&lt;=0,"Paid",IF(N140="Y","Disputed",IF(J140=0,"Open","Past Due"))))</f>
        <v/>
      </c>
      <c r="M140" s="7"/>
      <c r="N140" s="6"/>
      <c r="O140" s="6"/>
      <c r="P140" s="6"/>
    </row>
    <row r="141" customFormat="false" ht="15" hidden="false" customHeight="false" outlineLevel="0" collapsed="false">
      <c r="A141" s="6"/>
      <c r="B141" s="6"/>
      <c r="C141" s="6"/>
      <c r="D141" s="7"/>
      <c r="E141" s="6"/>
      <c r="F141" s="8" t="str">
        <f aca="false">IF(D141="","",D141+E141)</f>
        <v/>
      </c>
      <c r="G141" s="9"/>
      <c r="H141" s="9"/>
      <c r="I141" s="10" t="str">
        <f aca="false">IF(B141="","",G141-H141)</f>
        <v/>
      </c>
      <c r="J141" s="11" t="str">
        <f aca="false">IF(B141="","",IF(I141&lt;=0,0,MAX(0,Settings!$B$4-F141)))</f>
        <v/>
      </c>
      <c r="K141" s="12" t="str">
        <f aca="false">IF(B141="","",IF(I141&lt;=0,"Paid",IF(J141=0,"Current",IF(J141&lt;=30,"1-30",IF(J141&lt;=60,"31-60",IF(J141&lt;=90,"61-90","Over 90"))))))</f>
        <v/>
      </c>
      <c r="L141" s="12" t="str">
        <f aca="false">IF(B141="","",IF(I141&lt;=0,"Paid",IF(N141="Y","Disputed",IF(J141=0,"Open","Past Due"))))</f>
        <v/>
      </c>
      <c r="M141" s="7"/>
      <c r="N141" s="6"/>
      <c r="O141" s="6"/>
      <c r="P141" s="6"/>
    </row>
    <row r="142" customFormat="false" ht="15" hidden="false" customHeight="false" outlineLevel="0" collapsed="false">
      <c r="A142" s="6"/>
      <c r="B142" s="6"/>
      <c r="C142" s="6"/>
      <c r="D142" s="7"/>
      <c r="E142" s="6"/>
      <c r="F142" s="8" t="str">
        <f aca="false">IF(D142="","",D142+E142)</f>
        <v/>
      </c>
      <c r="G142" s="9"/>
      <c r="H142" s="9"/>
      <c r="I142" s="10" t="str">
        <f aca="false">IF(B142="","",G142-H142)</f>
        <v/>
      </c>
      <c r="J142" s="11" t="str">
        <f aca="false">IF(B142="","",IF(I142&lt;=0,0,MAX(0,Settings!$B$4-F142)))</f>
        <v/>
      </c>
      <c r="K142" s="12" t="str">
        <f aca="false">IF(B142="","",IF(I142&lt;=0,"Paid",IF(J142=0,"Current",IF(J142&lt;=30,"1-30",IF(J142&lt;=60,"31-60",IF(J142&lt;=90,"61-90","Over 90"))))))</f>
        <v/>
      </c>
      <c r="L142" s="12" t="str">
        <f aca="false">IF(B142="","",IF(I142&lt;=0,"Paid",IF(N142="Y","Disputed",IF(J142=0,"Open","Past Due"))))</f>
        <v/>
      </c>
      <c r="M142" s="7"/>
      <c r="N142" s="6"/>
      <c r="O142" s="6"/>
      <c r="P142" s="6"/>
    </row>
    <row r="143" customFormat="false" ht="15" hidden="false" customHeight="false" outlineLevel="0" collapsed="false">
      <c r="A143" s="6"/>
      <c r="B143" s="6"/>
      <c r="C143" s="6"/>
      <c r="D143" s="7"/>
      <c r="E143" s="6"/>
      <c r="F143" s="8" t="str">
        <f aca="false">IF(D143="","",D143+E143)</f>
        <v/>
      </c>
      <c r="G143" s="9"/>
      <c r="H143" s="9"/>
      <c r="I143" s="10" t="str">
        <f aca="false">IF(B143="","",G143-H143)</f>
        <v/>
      </c>
      <c r="J143" s="11" t="str">
        <f aca="false">IF(B143="","",IF(I143&lt;=0,0,MAX(0,Settings!$B$4-F143)))</f>
        <v/>
      </c>
      <c r="K143" s="12" t="str">
        <f aca="false">IF(B143="","",IF(I143&lt;=0,"Paid",IF(J143=0,"Current",IF(J143&lt;=30,"1-30",IF(J143&lt;=60,"31-60",IF(J143&lt;=90,"61-90","Over 90"))))))</f>
        <v/>
      </c>
      <c r="L143" s="12" t="str">
        <f aca="false">IF(B143="","",IF(I143&lt;=0,"Paid",IF(N143="Y","Disputed",IF(J143=0,"Open","Past Due"))))</f>
        <v/>
      </c>
      <c r="M143" s="7"/>
      <c r="N143" s="6"/>
      <c r="O143" s="6"/>
      <c r="P143" s="6"/>
    </row>
    <row r="144" customFormat="false" ht="15" hidden="false" customHeight="false" outlineLevel="0" collapsed="false">
      <c r="A144" s="6"/>
      <c r="B144" s="6"/>
      <c r="C144" s="6"/>
      <c r="D144" s="7"/>
      <c r="E144" s="6"/>
      <c r="F144" s="8" t="str">
        <f aca="false">IF(D144="","",D144+E144)</f>
        <v/>
      </c>
      <c r="G144" s="9"/>
      <c r="H144" s="9"/>
      <c r="I144" s="10" t="str">
        <f aca="false">IF(B144="","",G144-H144)</f>
        <v/>
      </c>
      <c r="J144" s="11" t="str">
        <f aca="false">IF(B144="","",IF(I144&lt;=0,0,MAX(0,Settings!$B$4-F144)))</f>
        <v/>
      </c>
      <c r="K144" s="12" t="str">
        <f aca="false">IF(B144="","",IF(I144&lt;=0,"Paid",IF(J144=0,"Current",IF(J144&lt;=30,"1-30",IF(J144&lt;=60,"31-60",IF(J144&lt;=90,"61-90","Over 90"))))))</f>
        <v/>
      </c>
      <c r="L144" s="12" t="str">
        <f aca="false">IF(B144="","",IF(I144&lt;=0,"Paid",IF(N144="Y","Disputed",IF(J144=0,"Open","Past Due"))))</f>
        <v/>
      </c>
      <c r="M144" s="7"/>
      <c r="N144" s="6"/>
      <c r="O144" s="6"/>
      <c r="P144" s="6"/>
    </row>
    <row r="145" customFormat="false" ht="15" hidden="false" customHeight="false" outlineLevel="0" collapsed="false">
      <c r="A145" s="6"/>
      <c r="B145" s="6"/>
      <c r="C145" s="6"/>
      <c r="D145" s="7"/>
      <c r="E145" s="6"/>
      <c r="F145" s="8" t="str">
        <f aca="false">IF(D145="","",D145+E145)</f>
        <v/>
      </c>
      <c r="G145" s="9"/>
      <c r="H145" s="9"/>
      <c r="I145" s="10" t="str">
        <f aca="false">IF(B145="","",G145-H145)</f>
        <v/>
      </c>
      <c r="J145" s="11" t="str">
        <f aca="false">IF(B145="","",IF(I145&lt;=0,0,MAX(0,Settings!$B$4-F145)))</f>
        <v/>
      </c>
      <c r="K145" s="12" t="str">
        <f aca="false">IF(B145="","",IF(I145&lt;=0,"Paid",IF(J145=0,"Current",IF(J145&lt;=30,"1-30",IF(J145&lt;=60,"31-60",IF(J145&lt;=90,"61-90","Over 90"))))))</f>
        <v/>
      </c>
      <c r="L145" s="12" t="str">
        <f aca="false">IF(B145="","",IF(I145&lt;=0,"Paid",IF(N145="Y","Disputed",IF(J145=0,"Open","Past Due"))))</f>
        <v/>
      </c>
      <c r="M145" s="7"/>
      <c r="N145" s="6"/>
      <c r="O145" s="6"/>
      <c r="P145" s="6"/>
    </row>
    <row r="146" customFormat="false" ht="15" hidden="false" customHeight="false" outlineLevel="0" collapsed="false">
      <c r="A146" s="6"/>
      <c r="B146" s="6"/>
      <c r="C146" s="6"/>
      <c r="D146" s="7"/>
      <c r="E146" s="6"/>
      <c r="F146" s="8" t="str">
        <f aca="false">IF(D146="","",D146+E146)</f>
        <v/>
      </c>
      <c r="G146" s="9"/>
      <c r="H146" s="9"/>
      <c r="I146" s="10" t="str">
        <f aca="false">IF(B146="","",G146-H146)</f>
        <v/>
      </c>
      <c r="J146" s="11" t="str">
        <f aca="false">IF(B146="","",IF(I146&lt;=0,0,MAX(0,Settings!$B$4-F146)))</f>
        <v/>
      </c>
      <c r="K146" s="12" t="str">
        <f aca="false">IF(B146="","",IF(I146&lt;=0,"Paid",IF(J146=0,"Current",IF(J146&lt;=30,"1-30",IF(J146&lt;=60,"31-60",IF(J146&lt;=90,"61-90","Over 90"))))))</f>
        <v/>
      </c>
      <c r="L146" s="12" t="str">
        <f aca="false">IF(B146="","",IF(I146&lt;=0,"Paid",IF(N146="Y","Disputed",IF(J146=0,"Open","Past Due"))))</f>
        <v/>
      </c>
      <c r="M146" s="7"/>
      <c r="N146" s="6"/>
      <c r="O146" s="6"/>
      <c r="P146" s="6"/>
    </row>
    <row r="147" customFormat="false" ht="15" hidden="false" customHeight="false" outlineLevel="0" collapsed="false">
      <c r="A147" s="6"/>
      <c r="B147" s="6"/>
      <c r="C147" s="6"/>
      <c r="D147" s="7"/>
      <c r="E147" s="6"/>
      <c r="F147" s="8" t="str">
        <f aca="false">IF(D147="","",D147+E147)</f>
        <v/>
      </c>
      <c r="G147" s="9"/>
      <c r="H147" s="9"/>
      <c r="I147" s="10" t="str">
        <f aca="false">IF(B147="","",G147-H147)</f>
        <v/>
      </c>
      <c r="J147" s="11" t="str">
        <f aca="false">IF(B147="","",IF(I147&lt;=0,0,MAX(0,Settings!$B$4-F147)))</f>
        <v/>
      </c>
      <c r="K147" s="12" t="str">
        <f aca="false">IF(B147="","",IF(I147&lt;=0,"Paid",IF(J147=0,"Current",IF(J147&lt;=30,"1-30",IF(J147&lt;=60,"31-60",IF(J147&lt;=90,"61-90","Over 90"))))))</f>
        <v/>
      </c>
      <c r="L147" s="12" t="str">
        <f aca="false">IF(B147="","",IF(I147&lt;=0,"Paid",IF(N147="Y","Disputed",IF(J147=0,"Open","Past Due"))))</f>
        <v/>
      </c>
      <c r="M147" s="7"/>
      <c r="N147" s="6"/>
      <c r="O147" s="6"/>
      <c r="P147" s="6"/>
    </row>
    <row r="148" customFormat="false" ht="15" hidden="false" customHeight="false" outlineLevel="0" collapsed="false">
      <c r="A148" s="6"/>
      <c r="B148" s="6"/>
      <c r="C148" s="6"/>
      <c r="D148" s="7"/>
      <c r="E148" s="6"/>
      <c r="F148" s="8" t="str">
        <f aca="false">IF(D148="","",D148+E148)</f>
        <v/>
      </c>
      <c r="G148" s="9"/>
      <c r="H148" s="9"/>
      <c r="I148" s="10" t="str">
        <f aca="false">IF(B148="","",G148-H148)</f>
        <v/>
      </c>
      <c r="J148" s="11" t="str">
        <f aca="false">IF(B148="","",IF(I148&lt;=0,0,MAX(0,Settings!$B$4-F148)))</f>
        <v/>
      </c>
      <c r="K148" s="12" t="str">
        <f aca="false">IF(B148="","",IF(I148&lt;=0,"Paid",IF(J148=0,"Current",IF(J148&lt;=30,"1-30",IF(J148&lt;=60,"31-60",IF(J148&lt;=90,"61-90","Over 90"))))))</f>
        <v/>
      </c>
      <c r="L148" s="12" t="str">
        <f aca="false">IF(B148="","",IF(I148&lt;=0,"Paid",IF(N148="Y","Disputed",IF(J148=0,"Open","Past Due"))))</f>
        <v/>
      </c>
      <c r="M148" s="7"/>
      <c r="N148" s="6"/>
      <c r="O148" s="6"/>
      <c r="P148" s="6"/>
    </row>
    <row r="149" customFormat="false" ht="15" hidden="false" customHeight="false" outlineLevel="0" collapsed="false">
      <c r="A149" s="6"/>
      <c r="B149" s="6"/>
      <c r="C149" s="6"/>
      <c r="D149" s="7"/>
      <c r="E149" s="6"/>
      <c r="F149" s="8" t="str">
        <f aca="false">IF(D149="","",D149+E149)</f>
        <v/>
      </c>
      <c r="G149" s="9"/>
      <c r="H149" s="9"/>
      <c r="I149" s="10" t="str">
        <f aca="false">IF(B149="","",G149-H149)</f>
        <v/>
      </c>
      <c r="J149" s="11" t="str">
        <f aca="false">IF(B149="","",IF(I149&lt;=0,0,MAX(0,Settings!$B$4-F149)))</f>
        <v/>
      </c>
      <c r="K149" s="12" t="str">
        <f aca="false">IF(B149="","",IF(I149&lt;=0,"Paid",IF(J149=0,"Current",IF(J149&lt;=30,"1-30",IF(J149&lt;=60,"31-60",IF(J149&lt;=90,"61-90","Over 90"))))))</f>
        <v/>
      </c>
      <c r="L149" s="12" t="str">
        <f aca="false">IF(B149="","",IF(I149&lt;=0,"Paid",IF(N149="Y","Disputed",IF(J149=0,"Open","Past Due"))))</f>
        <v/>
      </c>
      <c r="M149" s="7"/>
      <c r="N149" s="6"/>
      <c r="O149" s="6"/>
      <c r="P149" s="6"/>
    </row>
    <row r="150" customFormat="false" ht="15" hidden="false" customHeight="false" outlineLevel="0" collapsed="false">
      <c r="A150" s="6"/>
      <c r="B150" s="6"/>
      <c r="C150" s="6"/>
      <c r="D150" s="7"/>
      <c r="E150" s="6"/>
      <c r="F150" s="8" t="str">
        <f aca="false">IF(D150="","",D150+E150)</f>
        <v/>
      </c>
      <c r="G150" s="9"/>
      <c r="H150" s="9"/>
      <c r="I150" s="10" t="str">
        <f aca="false">IF(B150="","",G150-H150)</f>
        <v/>
      </c>
      <c r="J150" s="11" t="str">
        <f aca="false">IF(B150="","",IF(I150&lt;=0,0,MAX(0,Settings!$B$4-F150)))</f>
        <v/>
      </c>
      <c r="K150" s="12" t="str">
        <f aca="false">IF(B150="","",IF(I150&lt;=0,"Paid",IF(J150=0,"Current",IF(J150&lt;=30,"1-30",IF(J150&lt;=60,"31-60",IF(J150&lt;=90,"61-90","Over 90"))))))</f>
        <v/>
      </c>
      <c r="L150" s="12" t="str">
        <f aca="false">IF(B150="","",IF(I150&lt;=0,"Paid",IF(N150="Y","Disputed",IF(J150=0,"Open","Past Due"))))</f>
        <v/>
      </c>
      <c r="M150" s="7"/>
      <c r="N150" s="6"/>
      <c r="O150" s="6"/>
      <c r="P150" s="6"/>
    </row>
    <row r="151" customFormat="false" ht="15" hidden="false" customHeight="false" outlineLevel="0" collapsed="false">
      <c r="A151" s="6"/>
      <c r="B151" s="6"/>
      <c r="C151" s="6"/>
      <c r="D151" s="7"/>
      <c r="E151" s="6"/>
      <c r="F151" s="8" t="str">
        <f aca="false">IF(D151="","",D151+E151)</f>
        <v/>
      </c>
      <c r="G151" s="9"/>
      <c r="H151" s="9"/>
      <c r="I151" s="10" t="str">
        <f aca="false">IF(B151="","",G151-H151)</f>
        <v/>
      </c>
      <c r="J151" s="11" t="str">
        <f aca="false">IF(B151="","",IF(I151&lt;=0,0,MAX(0,Settings!$B$4-F151)))</f>
        <v/>
      </c>
      <c r="K151" s="12" t="str">
        <f aca="false">IF(B151="","",IF(I151&lt;=0,"Paid",IF(J151=0,"Current",IF(J151&lt;=30,"1-30",IF(J151&lt;=60,"31-60",IF(J151&lt;=90,"61-90","Over 90"))))))</f>
        <v/>
      </c>
      <c r="L151" s="12" t="str">
        <f aca="false">IF(B151="","",IF(I151&lt;=0,"Paid",IF(N151="Y","Disputed",IF(J151=0,"Open","Past Due"))))</f>
        <v/>
      </c>
      <c r="M151" s="7"/>
      <c r="N151" s="6"/>
      <c r="O151" s="6"/>
      <c r="P151" s="6"/>
    </row>
    <row r="152" customFormat="false" ht="15" hidden="false" customHeight="false" outlineLevel="0" collapsed="false">
      <c r="A152" s="6"/>
      <c r="B152" s="6"/>
      <c r="C152" s="6"/>
      <c r="D152" s="7"/>
      <c r="E152" s="6"/>
      <c r="F152" s="8" t="str">
        <f aca="false">IF(D152="","",D152+E152)</f>
        <v/>
      </c>
      <c r="G152" s="9"/>
      <c r="H152" s="9"/>
      <c r="I152" s="10" t="str">
        <f aca="false">IF(B152="","",G152-H152)</f>
        <v/>
      </c>
      <c r="J152" s="11" t="str">
        <f aca="false">IF(B152="","",IF(I152&lt;=0,0,MAX(0,Settings!$B$4-F152)))</f>
        <v/>
      </c>
      <c r="K152" s="12" t="str">
        <f aca="false">IF(B152="","",IF(I152&lt;=0,"Paid",IF(J152=0,"Current",IF(J152&lt;=30,"1-30",IF(J152&lt;=60,"31-60",IF(J152&lt;=90,"61-90","Over 90"))))))</f>
        <v/>
      </c>
      <c r="L152" s="12" t="str">
        <f aca="false">IF(B152="","",IF(I152&lt;=0,"Paid",IF(N152="Y","Disputed",IF(J152=0,"Open","Past Due"))))</f>
        <v/>
      </c>
      <c r="M152" s="7"/>
      <c r="N152" s="6"/>
      <c r="O152" s="6"/>
      <c r="P152" s="6"/>
    </row>
    <row r="153" customFormat="false" ht="15" hidden="false" customHeight="false" outlineLevel="0" collapsed="false">
      <c r="A153" s="6"/>
      <c r="B153" s="6"/>
      <c r="C153" s="6"/>
      <c r="D153" s="7"/>
      <c r="E153" s="6"/>
      <c r="F153" s="8" t="str">
        <f aca="false">IF(D153="","",D153+E153)</f>
        <v/>
      </c>
      <c r="G153" s="9"/>
      <c r="H153" s="9"/>
      <c r="I153" s="10" t="str">
        <f aca="false">IF(B153="","",G153-H153)</f>
        <v/>
      </c>
      <c r="J153" s="11" t="str">
        <f aca="false">IF(B153="","",IF(I153&lt;=0,0,MAX(0,Settings!$B$4-F153)))</f>
        <v/>
      </c>
      <c r="K153" s="12" t="str">
        <f aca="false">IF(B153="","",IF(I153&lt;=0,"Paid",IF(J153=0,"Current",IF(J153&lt;=30,"1-30",IF(J153&lt;=60,"31-60",IF(J153&lt;=90,"61-90","Over 90"))))))</f>
        <v/>
      </c>
      <c r="L153" s="12" t="str">
        <f aca="false">IF(B153="","",IF(I153&lt;=0,"Paid",IF(N153="Y","Disputed",IF(J153=0,"Open","Past Due"))))</f>
        <v/>
      </c>
      <c r="M153" s="7"/>
      <c r="N153" s="6"/>
      <c r="O153" s="6"/>
      <c r="P153" s="6"/>
    </row>
    <row r="154" customFormat="false" ht="15" hidden="false" customHeight="false" outlineLevel="0" collapsed="false">
      <c r="A154" s="6"/>
      <c r="B154" s="6"/>
      <c r="C154" s="6"/>
      <c r="D154" s="7"/>
      <c r="E154" s="6"/>
      <c r="F154" s="8" t="str">
        <f aca="false">IF(D154="","",D154+E154)</f>
        <v/>
      </c>
      <c r="G154" s="9"/>
      <c r="H154" s="9"/>
      <c r="I154" s="10" t="str">
        <f aca="false">IF(B154="","",G154-H154)</f>
        <v/>
      </c>
      <c r="J154" s="11" t="str">
        <f aca="false">IF(B154="","",IF(I154&lt;=0,0,MAX(0,Settings!$B$4-F154)))</f>
        <v/>
      </c>
      <c r="K154" s="12" t="str">
        <f aca="false">IF(B154="","",IF(I154&lt;=0,"Paid",IF(J154=0,"Current",IF(J154&lt;=30,"1-30",IF(J154&lt;=60,"31-60",IF(J154&lt;=90,"61-90","Over 90"))))))</f>
        <v/>
      </c>
      <c r="L154" s="12" t="str">
        <f aca="false">IF(B154="","",IF(I154&lt;=0,"Paid",IF(N154="Y","Disputed",IF(J154=0,"Open","Past Due"))))</f>
        <v/>
      </c>
      <c r="M154" s="7"/>
      <c r="N154" s="6"/>
      <c r="O154" s="6"/>
      <c r="P154" s="6"/>
    </row>
    <row r="155" customFormat="false" ht="15" hidden="false" customHeight="false" outlineLevel="0" collapsed="false">
      <c r="A155" s="6"/>
      <c r="B155" s="6"/>
      <c r="C155" s="6"/>
      <c r="D155" s="7"/>
      <c r="E155" s="6"/>
      <c r="F155" s="8" t="str">
        <f aca="false">IF(D155="","",D155+E155)</f>
        <v/>
      </c>
      <c r="G155" s="9"/>
      <c r="H155" s="9"/>
      <c r="I155" s="10" t="str">
        <f aca="false">IF(B155="","",G155-H155)</f>
        <v/>
      </c>
      <c r="J155" s="11" t="str">
        <f aca="false">IF(B155="","",IF(I155&lt;=0,0,MAX(0,Settings!$B$4-F155)))</f>
        <v/>
      </c>
      <c r="K155" s="12" t="str">
        <f aca="false">IF(B155="","",IF(I155&lt;=0,"Paid",IF(J155=0,"Current",IF(J155&lt;=30,"1-30",IF(J155&lt;=60,"31-60",IF(J155&lt;=90,"61-90","Over 90"))))))</f>
        <v/>
      </c>
      <c r="L155" s="12" t="str">
        <f aca="false">IF(B155="","",IF(I155&lt;=0,"Paid",IF(N155="Y","Disputed",IF(J155=0,"Open","Past Due"))))</f>
        <v/>
      </c>
      <c r="M155" s="7"/>
      <c r="N155" s="6"/>
      <c r="O155" s="6"/>
      <c r="P155" s="6"/>
    </row>
    <row r="156" customFormat="false" ht="15" hidden="false" customHeight="false" outlineLevel="0" collapsed="false">
      <c r="A156" s="6"/>
      <c r="B156" s="6"/>
      <c r="C156" s="6"/>
      <c r="D156" s="7"/>
      <c r="E156" s="6"/>
      <c r="F156" s="8" t="str">
        <f aca="false">IF(D156="","",D156+E156)</f>
        <v/>
      </c>
      <c r="G156" s="9"/>
      <c r="H156" s="9"/>
      <c r="I156" s="10" t="str">
        <f aca="false">IF(B156="","",G156-H156)</f>
        <v/>
      </c>
      <c r="J156" s="11" t="str">
        <f aca="false">IF(B156="","",IF(I156&lt;=0,0,MAX(0,Settings!$B$4-F156)))</f>
        <v/>
      </c>
      <c r="K156" s="12" t="str">
        <f aca="false">IF(B156="","",IF(I156&lt;=0,"Paid",IF(J156=0,"Current",IF(J156&lt;=30,"1-30",IF(J156&lt;=60,"31-60",IF(J156&lt;=90,"61-90","Over 90"))))))</f>
        <v/>
      </c>
      <c r="L156" s="12" t="str">
        <f aca="false">IF(B156="","",IF(I156&lt;=0,"Paid",IF(N156="Y","Disputed",IF(J156=0,"Open","Past Due"))))</f>
        <v/>
      </c>
      <c r="M156" s="7"/>
      <c r="N156" s="6"/>
      <c r="O156" s="6"/>
      <c r="P156" s="6"/>
    </row>
    <row r="157" customFormat="false" ht="15" hidden="false" customHeight="false" outlineLevel="0" collapsed="false">
      <c r="A157" s="6"/>
      <c r="B157" s="6"/>
      <c r="C157" s="6"/>
      <c r="D157" s="7"/>
      <c r="E157" s="6"/>
      <c r="F157" s="8" t="str">
        <f aca="false">IF(D157="","",D157+E157)</f>
        <v/>
      </c>
      <c r="G157" s="9"/>
      <c r="H157" s="9"/>
      <c r="I157" s="10" t="str">
        <f aca="false">IF(B157="","",G157-H157)</f>
        <v/>
      </c>
      <c r="J157" s="11" t="str">
        <f aca="false">IF(B157="","",IF(I157&lt;=0,0,MAX(0,Settings!$B$4-F157)))</f>
        <v/>
      </c>
      <c r="K157" s="12" t="str">
        <f aca="false">IF(B157="","",IF(I157&lt;=0,"Paid",IF(J157=0,"Current",IF(J157&lt;=30,"1-30",IF(J157&lt;=60,"31-60",IF(J157&lt;=90,"61-90","Over 90"))))))</f>
        <v/>
      </c>
      <c r="L157" s="12" t="str">
        <f aca="false">IF(B157="","",IF(I157&lt;=0,"Paid",IF(N157="Y","Disputed",IF(J157=0,"Open","Past Due"))))</f>
        <v/>
      </c>
      <c r="M157" s="7"/>
      <c r="N157" s="6"/>
      <c r="O157" s="6"/>
      <c r="P157" s="6"/>
    </row>
    <row r="158" customFormat="false" ht="15" hidden="false" customHeight="false" outlineLevel="0" collapsed="false">
      <c r="A158" s="6"/>
      <c r="B158" s="6"/>
      <c r="C158" s="6"/>
      <c r="D158" s="7"/>
      <c r="E158" s="6"/>
      <c r="F158" s="8" t="str">
        <f aca="false">IF(D158="","",D158+E158)</f>
        <v/>
      </c>
      <c r="G158" s="9"/>
      <c r="H158" s="9"/>
      <c r="I158" s="10" t="str">
        <f aca="false">IF(B158="","",G158-H158)</f>
        <v/>
      </c>
      <c r="J158" s="11" t="str">
        <f aca="false">IF(B158="","",IF(I158&lt;=0,0,MAX(0,Settings!$B$4-F158)))</f>
        <v/>
      </c>
      <c r="K158" s="12" t="str">
        <f aca="false">IF(B158="","",IF(I158&lt;=0,"Paid",IF(J158=0,"Current",IF(J158&lt;=30,"1-30",IF(J158&lt;=60,"31-60",IF(J158&lt;=90,"61-90","Over 90"))))))</f>
        <v/>
      </c>
      <c r="L158" s="12" t="str">
        <f aca="false">IF(B158="","",IF(I158&lt;=0,"Paid",IF(N158="Y","Disputed",IF(J158=0,"Open","Past Due"))))</f>
        <v/>
      </c>
      <c r="M158" s="7"/>
      <c r="N158" s="6"/>
      <c r="O158" s="6"/>
      <c r="P158" s="6"/>
    </row>
    <row r="159" customFormat="false" ht="15" hidden="false" customHeight="false" outlineLevel="0" collapsed="false">
      <c r="A159" s="6"/>
      <c r="B159" s="6"/>
      <c r="C159" s="6"/>
      <c r="D159" s="7"/>
      <c r="E159" s="6"/>
      <c r="F159" s="8" t="str">
        <f aca="false">IF(D159="","",D159+E159)</f>
        <v/>
      </c>
      <c r="G159" s="9"/>
      <c r="H159" s="9"/>
      <c r="I159" s="10" t="str">
        <f aca="false">IF(B159="","",G159-H159)</f>
        <v/>
      </c>
      <c r="J159" s="11" t="str">
        <f aca="false">IF(B159="","",IF(I159&lt;=0,0,MAX(0,Settings!$B$4-F159)))</f>
        <v/>
      </c>
      <c r="K159" s="12" t="str">
        <f aca="false">IF(B159="","",IF(I159&lt;=0,"Paid",IF(J159=0,"Current",IF(J159&lt;=30,"1-30",IF(J159&lt;=60,"31-60",IF(J159&lt;=90,"61-90","Over 90"))))))</f>
        <v/>
      </c>
      <c r="L159" s="12" t="str">
        <f aca="false">IF(B159="","",IF(I159&lt;=0,"Paid",IF(N159="Y","Disputed",IF(J159=0,"Open","Past Due"))))</f>
        <v/>
      </c>
      <c r="M159" s="7"/>
      <c r="N159" s="6"/>
      <c r="O159" s="6"/>
      <c r="P159" s="6"/>
    </row>
    <row r="160" customFormat="false" ht="15" hidden="false" customHeight="false" outlineLevel="0" collapsed="false">
      <c r="A160" s="6"/>
      <c r="B160" s="6"/>
      <c r="C160" s="6"/>
      <c r="D160" s="7"/>
      <c r="E160" s="6"/>
      <c r="F160" s="8" t="str">
        <f aca="false">IF(D160="","",D160+E160)</f>
        <v/>
      </c>
      <c r="G160" s="9"/>
      <c r="H160" s="9"/>
      <c r="I160" s="10" t="str">
        <f aca="false">IF(B160="","",G160-H160)</f>
        <v/>
      </c>
      <c r="J160" s="11" t="str">
        <f aca="false">IF(B160="","",IF(I160&lt;=0,0,MAX(0,Settings!$B$4-F160)))</f>
        <v/>
      </c>
      <c r="K160" s="12" t="str">
        <f aca="false">IF(B160="","",IF(I160&lt;=0,"Paid",IF(J160=0,"Current",IF(J160&lt;=30,"1-30",IF(J160&lt;=60,"31-60",IF(J160&lt;=90,"61-90","Over 90"))))))</f>
        <v/>
      </c>
      <c r="L160" s="12" t="str">
        <f aca="false">IF(B160="","",IF(I160&lt;=0,"Paid",IF(N160="Y","Disputed",IF(J160=0,"Open","Past Due"))))</f>
        <v/>
      </c>
      <c r="M160" s="7"/>
      <c r="N160" s="6"/>
      <c r="O160" s="6"/>
      <c r="P160" s="6"/>
    </row>
    <row r="161" customFormat="false" ht="15" hidden="false" customHeight="false" outlineLevel="0" collapsed="false">
      <c r="A161" s="6"/>
      <c r="B161" s="6"/>
      <c r="C161" s="6"/>
      <c r="D161" s="7"/>
      <c r="E161" s="6"/>
      <c r="F161" s="8" t="str">
        <f aca="false">IF(D161="","",D161+E161)</f>
        <v/>
      </c>
      <c r="G161" s="9"/>
      <c r="H161" s="9"/>
      <c r="I161" s="10" t="str">
        <f aca="false">IF(B161="","",G161-H161)</f>
        <v/>
      </c>
      <c r="J161" s="11" t="str">
        <f aca="false">IF(B161="","",IF(I161&lt;=0,0,MAX(0,Settings!$B$4-F161)))</f>
        <v/>
      </c>
      <c r="K161" s="12" t="str">
        <f aca="false">IF(B161="","",IF(I161&lt;=0,"Paid",IF(J161=0,"Current",IF(J161&lt;=30,"1-30",IF(J161&lt;=60,"31-60",IF(J161&lt;=90,"61-90","Over 90"))))))</f>
        <v/>
      </c>
      <c r="L161" s="12" t="str">
        <f aca="false">IF(B161="","",IF(I161&lt;=0,"Paid",IF(N161="Y","Disputed",IF(J161=0,"Open","Past Due"))))</f>
        <v/>
      </c>
      <c r="M161" s="7"/>
      <c r="N161" s="6"/>
      <c r="O161" s="6"/>
      <c r="P161" s="6"/>
    </row>
    <row r="162" customFormat="false" ht="15" hidden="false" customHeight="false" outlineLevel="0" collapsed="false">
      <c r="A162" s="6"/>
      <c r="B162" s="6"/>
      <c r="C162" s="6"/>
      <c r="D162" s="7"/>
      <c r="E162" s="6"/>
      <c r="F162" s="8" t="str">
        <f aca="false">IF(D162="","",D162+E162)</f>
        <v/>
      </c>
      <c r="G162" s="9"/>
      <c r="H162" s="9"/>
      <c r="I162" s="10" t="str">
        <f aca="false">IF(B162="","",G162-H162)</f>
        <v/>
      </c>
      <c r="J162" s="11" t="str">
        <f aca="false">IF(B162="","",IF(I162&lt;=0,0,MAX(0,Settings!$B$4-F162)))</f>
        <v/>
      </c>
      <c r="K162" s="12" t="str">
        <f aca="false">IF(B162="","",IF(I162&lt;=0,"Paid",IF(J162=0,"Current",IF(J162&lt;=30,"1-30",IF(J162&lt;=60,"31-60",IF(J162&lt;=90,"61-90","Over 90"))))))</f>
        <v/>
      </c>
      <c r="L162" s="12" t="str">
        <f aca="false">IF(B162="","",IF(I162&lt;=0,"Paid",IF(N162="Y","Disputed",IF(J162=0,"Open","Past Due"))))</f>
        <v/>
      </c>
      <c r="M162" s="7"/>
      <c r="N162" s="6"/>
      <c r="O162" s="6"/>
      <c r="P162" s="6"/>
    </row>
    <row r="163" customFormat="false" ht="15" hidden="false" customHeight="false" outlineLevel="0" collapsed="false">
      <c r="A163" s="6"/>
      <c r="B163" s="6"/>
      <c r="C163" s="6"/>
      <c r="D163" s="7"/>
      <c r="E163" s="6"/>
      <c r="F163" s="8" t="str">
        <f aca="false">IF(D163="","",D163+E163)</f>
        <v/>
      </c>
      <c r="G163" s="9"/>
      <c r="H163" s="9"/>
      <c r="I163" s="10" t="str">
        <f aca="false">IF(B163="","",G163-H163)</f>
        <v/>
      </c>
      <c r="J163" s="11" t="str">
        <f aca="false">IF(B163="","",IF(I163&lt;=0,0,MAX(0,Settings!$B$4-F163)))</f>
        <v/>
      </c>
      <c r="K163" s="12" t="str">
        <f aca="false">IF(B163="","",IF(I163&lt;=0,"Paid",IF(J163=0,"Current",IF(J163&lt;=30,"1-30",IF(J163&lt;=60,"31-60",IF(J163&lt;=90,"61-90","Over 90"))))))</f>
        <v/>
      </c>
      <c r="L163" s="12" t="str">
        <f aca="false">IF(B163="","",IF(I163&lt;=0,"Paid",IF(N163="Y","Disputed",IF(J163=0,"Open","Past Due"))))</f>
        <v/>
      </c>
      <c r="M163" s="7"/>
      <c r="N163" s="6"/>
      <c r="O163" s="6"/>
      <c r="P163" s="6"/>
    </row>
    <row r="164" customFormat="false" ht="15" hidden="false" customHeight="false" outlineLevel="0" collapsed="false">
      <c r="A164" s="6"/>
      <c r="B164" s="6"/>
      <c r="C164" s="6"/>
      <c r="D164" s="7"/>
      <c r="E164" s="6"/>
      <c r="F164" s="8" t="str">
        <f aca="false">IF(D164="","",D164+E164)</f>
        <v/>
      </c>
      <c r="G164" s="9"/>
      <c r="H164" s="9"/>
      <c r="I164" s="10" t="str">
        <f aca="false">IF(B164="","",G164-H164)</f>
        <v/>
      </c>
      <c r="J164" s="11" t="str">
        <f aca="false">IF(B164="","",IF(I164&lt;=0,0,MAX(0,Settings!$B$4-F164)))</f>
        <v/>
      </c>
      <c r="K164" s="12" t="str">
        <f aca="false">IF(B164="","",IF(I164&lt;=0,"Paid",IF(J164=0,"Current",IF(J164&lt;=30,"1-30",IF(J164&lt;=60,"31-60",IF(J164&lt;=90,"61-90","Over 90"))))))</f>
        <v/>
      </c>
      <c r="L164" s="12" t="str">
        <f aca="false">IF(B164="","",IF(I164&lt;=0,"Paid",IF(N164="Y","Disputed",IF(J164=0,"Open","Past Due"))))</f>
        <v/>
      </c>
      <c r="M164" s="7"/>
      <c r="N164" s="6"/>
      <c r="O164" s="6"/>
      <c r="P164" s="6"/>
    </row>
    <row r="165" customFormat="false" ht="15" hidden="false" customHeight="false" outlineLevel="0" collapsed="false">
      <c r="A165" s="6"/>
      <c r="B165" s="6"/>
      <c r="C165" s="6"/>
      <c r="D165" s="7"/>
      <c r="E165" s="6"/>
      <c r="F165" s="8" t="str">
        <f aca="false">IF(D165="","",D165+E165)</f>
        <v/>
      </c>
      <c r="G165" s="9"/>
      <c r="H165" s="9"/>
      <c r="I165" s="10" t="str">
        <f aca="false">IF(B165="","",G165-H165)</f>
        <v/>
      </c>
      <c r="J165" s="11" t="str">
        <f aca="false">IF(B165="","",IF(I165&lt;=0,0,MAX(0,Settings!$B$4-F165)))</f>
        <v/>
      </c>
      <c r="K165" s="12" t="str">
        <f aca="false">IF(B165="","",IF(I165&lt;=0,"Paid",IF(J165=0,"Current",IF(J165&lt;=30,"1-30",IF(J165&lt;=60,"31-60",IF(J165&lt;=90,"61-90","Over 90"))))))</f>
        <v/>
      </c>
      <c r="L165" s="12" t="str">
        <f aca="false">IF(B165="","",IF(I165&lt;=0,"Paid",IF(N165="Y","Disputed",IF(J165=0,"Open","Past Due"))))</f>
        <v/>
      </c>
      <c r="M165" s="7"/>
      <c r="N165" s="6"/>
      <c r="O165" s="6"/>
      <c r="P165" s="6"/>
    </row>
    <row r="166" customFormat="false" ht="15" hidden="false" customHeight="false" outlineLevel="0" collapsed="false">
      <c r="A166" s="6"/>
      <c r="B166" s="6"/>
      <c r="C166" s="6"/>
      <c r="D166" s="7"/>
      <c r="E166" s="6"/>
      <c r="F166" s="8" t="str">
        <f aca="false">IF(D166="","",D166+E166)</f>
        <v/>
      </c>
      <c r="G166" s="9"/>
      <c r="H166" s="9"/>
      <c r="I166" s="10" t="str">
        <f aca="false">IF(B166="","",G166-H166)</f>
        <v/>
      </c>
      <c r="J166" s="11" t="str">
        <f aca="false">IF(B166="","",IF(I166&lt;=0,0,MAX(0,Settings!$B$4-F166)))</f>
        <v/>
      </c>
      <c r="K166" s="12" t="str">
        <f aca="false">IF(B166="","",IF(I166&lt;=0,"Paid",IF(J166=0,"Current",IF(J166&lt;=30,"1-30",IF(J166&lt;=60,"31-60",IF(J166&lt;=90,"61-90","Over 90"))))))</f>
        <v/>
      </c>
      <c r="L166" s="12" t="str">
        <f aca="false">IF(B166="","",IF(I166&lt;=0,"Paid",IF(N166="Y","Disputed",IF(J166=0,"Open","Past Due"))))</f>
        <v/>
      </c>
      <c r="M166" s="7"/>
      <c r="N166" s="6"/>
      <c r="O166" s="6"/>
      <c r="P166" s="6"/>
    </row>
    <row r="167" customFormat="false" ht="15" hidden="false" customHeight="false" outlineLevel="0" collapsed="false">
      <c r="A167" s="6"/>
      <c r="B167" s="6"/>
      <c r="C167" s="6"/>
      <c r="D167" s="7"/>
      <c r="E167" s="6"/>
      <c r="F167" s="8" t="str">
        <f aca="false">IF(D167="","",D167+E167)</f>
        <v/>
      </c>
      <c r="G167" s="9"/>
      <c r="H167" s="9"/>
      <c r="I167" s="10" t="str">
        <f aca="false">IF(B167="","",G167-H167)</f>
        <v/>
      </c>
      <c r="J167" s="11" t="str">
        <f aca="false">IF(B167="","",IF(I167&lt;=0,0,MAX(0,Settings!$B$4-F167)))</f>
        <v/>
      </c>
      <c r="K167" s="12" t="str">
        <f aca="false">IF(B167="","",IF(I167&lt;=0,"Paid",IF(J167=0,"Current",IF(J167&lt;=30,"1-30",IF(J167&lt;=60,"31-60",IF(J167&lt;=90,"61-90","Over 90"))))))</f>
        <v/>
      </c>
      <c r="L167" s="12" t="str">
        <f aca="false">IF(B167="","",IF(I167&lt;=0,"Paid",IF(N167="Y","Disputed",IF(J167=0,"Open","Past Due"))))</f>
        <v/>
      </c>
      <c r="M167" s="7"/>
      <c r="N167" s="6"/>
      <c r="O167" s="6"/>
      <c r="P167" s="6"/>
    </row>
    <row r="168" customFormat="false" ht="15" hidden="false" customHeight="false" outlineLevel="0" collapsed="false">
      <c r="A168" s="6"/>
      <c r="B168" s="6"/>
      <c r="C168" s="6"/>
      <c r="D168" s="7"/>
      <c r="E168" s="6"/>
      <c r="F168" s="8" t="str">
        <f aca="false">IF(D168="","",D168+E168)</f>
        <v/>
      </c>
      <c r="G168" s="9"/>
      <c r="H168" s="9"/>
      <c r="I168" s="10" t="str">
        <f aca="false">IF(B168="","",G168-H168)</f>
        <v/>
      </c>
      <c r="J168" s="11" t="str">
        <f aca="false">IF(B168="","",IF(I168&lt;=0,0,MAX(0,Settings!$B$4-F168)))</f>
        <v/>
      </c>
      <c r="K168" s="12" t="str">
        <f aca="false">IF(B168="","",IF(I168&lt;=0,"Paid",IF(J168=0,"Current",IF(J168&lt;=30,"1-30",IF(J168&lt;=60,"31-60",IF(J168&lt;=90,"61-90","Over 90"))))))</f>
        <v/>
      </c>
      <c r="L168" s="12" t="str">
        <f aca="false">IF(B168="","",IF(I168&lt;=0,"Paid",IF(N168="Y","Disputed",IF(J168=0,"Open","Past Due"))))</f>
        <v/>
      </c>
      <c r="M168" s="7"/>
      <c r="N168" s="6"/>
      <c r="O168" s="6"/>
      <c r="P168" s="6"/>
    </row>
    <row r="169" customFormat="false" ht="15" hidden="false" customHeight="false" outlineLevel="0" collapsed="false">
      <c r="A169" s="6"/>
      <c r="B169" s="6"/>
      <c r="C169" s="6"/>
      <c r="D169" s="7"/>
      <c r="E169" s="6"/>
      <c r="F169" s="8" t="str">
        <f aca="false">IF(D169="","",D169+E169)</f>
        <v/>
      </c>
      <c r="G169" s="9"/>
      <c r="H169" s="9"/>
      <c r="I169" s="10" t="str">
        <f aca="false">IF(B169="","",G169-H169)</f>
        <v/>
      </c>
      <c r="J169" s="11" t="str">
        <f aca="false">IF(B169="","",IF(I169&lt;=0,0,MAX(0,Settings!$B$4-F169)))</f>
        <v/>
      </c>
      <c r="K169" s="12" t="str">
        <f aca="false">IF(B169="","",IF(I169&lt;=0,"Paid",IF(J169=0,"Current",IF(J169&lt;=30,"1-30",IF(J169&lt;=60,"31-60",IF(J169&lt;=90,"61-90","Over 90"))))))</f>
        <v/>
      </c>
      <c r="L169" s="12" t="str">
        <f aca="false">IF(B169="","",IF(I169&lt;=0,"Paid",IF(N169="Y","Disputed",IF(J169=0,"Open","Past Due"))))</f>
        <v/>
      </c>
      <c r="M169" s="7"/>
      <c r="N169" s="6"/>
      <c r="O169" s="6"/>
      <c r="P169" s="6"/>
    </row>
    <row r="170" customFormat="false" ht="15" hidden="false" customHeight="false" outlineLevel="0" collapsed="false">
      <c r="A170" s="6"/>
      <c r="B170" s="6"/>
      <c r="C170" s="6"/>
      <c r="D170" s="7"/>
      <c r="E170" s="6"/>
      <c r="F170" s="8" t="str">
        <f aca="false">IF(D170="","",D170+E170)</f>
        <v/>
      </c>
      <c r="G170" s="9"/>
      <c r="H170" s="9"/>
      <c r="I170" s="10" t="str">
        <f aca="false">IF(B170="","",G170-H170)</f>
        <v/>
      </c>
      <c r="J170" s="11" t="str">
        <f aca="false">IF(B170="","",IF(I170&lt;=0,0,MAX(0,Settings!$B$4-F170)))</f>
        <v/>
      </c>
      <c r="K170" s="12" t="str">
        <f aca="false">IF(B170="","",IF(I170&lt;=0,"Paid",IF(J170=0,"Current",IF(J170&lt;=30,"1-30",IF(J170&lt;=60,"31-60",IF(J170&lt;=90,"61-90","Over 90"))))))</f>
        <v/>
      </c>
      <c r="L170" s="12" t="str">
        <f aca="false">IF(B170="","",IF(I170&lt;=0,"Paid",IF(N170="Y","Disputed",IF(J170=0,"Open","Past Due"))))</f>
        <v/>
      </c>
      <c r="M170" s="7"/>
      <c r="N170" s="6"/>
      <c r="O170" s="6"/>
      <c r="P170" s="6"/>
    </row>
    <row r="171" customFormat="false" ht="15" hidden="false" customHeight="false" outlineLevel="0" collapsed="false">
      <c r="A171" s="6"/>
      <c r="B171" s="6"/>
      <c r="C171" s="6"/>
      <c r="D171" s="7"/>
      <c r="E171" s="6"/>
      <c r="F171" s="8" t="str">
        <f aca="false">IF(D171="","",D171+E171)</f>
        <v/>
      </c>
      <c r="G171" s="9"/>
      <c r="H171" s="9"/>
      <c r="I171" s="10" t="str">
        <f aca="false">IF(B171="","",G171-H171)</f>
        <v/>
      </c>
      <c r="J171" s="11" t="str">
        <f aca="false">IF(B171="","",IF(I171&lt;=0,0,MAX(0,Settings!$B$4-F171)))</f>
        <v/>
      </c>
      <c r="K171" s="12" t="str">
        <f aca="false">IF(B171="","",IF(I171&lt;=0,"Paid",IF(J171=0,"Current",IF(J171&lt;=30,"1-30",IF(J171&lt;=60,"31-60",IF(J171&lt;=90,"61-90","Over 90"))))))</f>
        <v/>
      </c>
      <c r="L171" s="12" t="str">
        <f aca="false">IF(B171="","",IF(I171&lt;=0,"Paid",IF(N171="Y","Disputed",IF(J171=0,"Open","Past Due"))))</f>
        <v/>
      </c>
      <c r="M171" s="7"/>
      <c r="N171" s="6"/>
      <c r="O171" s="6"/>
      <c r="P171" s="6"/>
    </row>
    <row r="172" customFormat="false" ht="15" hidden="false" customHeight="false" outlineLevel="0" collapsed="false">
      <c r="A172" s="6"/>
      <c r="B172" s="6"/>
      <c r="C172" s="6"/>
      <c r="D172" s="7"/>
      <c r="E172" s="6"/>
      <c r="F172" s="8" t="str">
        <f aca="false">IF(D172="","",D172+E172)</f>
        <v/>
      </c>
      <c r="G172" s="9"/>
      <c r="H172" s="9"/>
      <c r="I172" s="10" t="str">
        <f aca="false">IF(B172="","",G172-H172)</f>
        <v/>
      </c>
      <c r="J172" s="11" t="str">
        <f aca="false">IF(B172="","",IF(I172&lt;=0,0,MAX(0,Settings!$B$4-F172)))</f>
        <v/>
      </c>
      <c r="K172" s="12" t="str">
        <f aca="false">IF(B172="","",IF(I172&lt;=0,"Paid",IF(J172=0,"Current",IF(J172&lt;=30,"1-30",IF(J172&lt;=60,"31-60",IF(J172&lt;=90,"61-90","Over 90"))))))</f>
        <v/>
      </c>
      <c r="L172" s="12" t="str">
        <f aca="false">IF(B172="","",IF(I172&lt;=0,"Paid",IF(N172="Y","Disputed",IF(J172=0,"Open","Past Due"))))</f>
        <v/>
      </c>
      <c r="M172" s="7"/>
      <c r="N172" s="6"/>
      <c r="O172" s="6"/>
      <c r="P172" s="6"/>
    </row>
    <row r="173" customFormat="false" ht="15" hidden="false" customHeight="false" outlineLevel="0" collapsed="false">
      <c r="A173" s="6"/>
      <c r="B173" s="6"/>
      <c r="C173" s="6"/>
      <c r="D173" s="7"/>
      <c r="E173" s="6"/>
      <c r="F173" s="8" t="str">
        <f aca="false">IF(D173="","",D173+E173)</f>
        <v/>
      </c>
      <c r="G173" s="9"/>
      <c r="H173" s="9"/>
      <c r="I173" s="10" t="str">
        <f aca="false">IF(B173="","",G173-H173)</f>
        <v/>
      </c>
      <c r="J173" s="11" t="str">
        <f aca="false">IF(B173="","",IF(I173&lt;=0,0,MAX(0,Settings!$B$4-F173)))</f>
        <v/>
      </c>
      <c r="K173" s="12" t="str">
        <f aca="false">IF(B173="","",IF(I173&lt;=0,"Paid",IF(J173=0,"Current",IF(J173&lt;=30,"1-30",IF(J173&lt;=60,"31-60",IF(J173&lt;=90,"61-90","Over 90"))))))</f>
        <v/>
      </c>
      <c r="L173" s="12" t="str">
        <f aca="false">IF(B173="","",IF(I173&lt;=0,"Paid",IF(N173="Y","Disputed",IF(J173=0,"Open","Past Due"))))</f>
        <v/>
      </c>
      <c r="M173" s="7"/>
      <c r="N173" s="6"/>
      <c r="O173" s="6"/>
      <c r="P173" s="6"/>
    </row>
    <row r="174" customFormat="false" ht="15" hidden="false" customHeight="false" outlineLevel="0" collapsed="false">
      <c r="A174" s="6"/>
      <c r="B174" s="6"/>
      <c r="C174" s="6"/>
      <c r="D174" s="7"/>
      <c r="E174" s="6"/>
      <c r="F174" s="8" t="str">
        <f aca="false">IF(D174="","",D174+E174)</f>
        <v/>
      </c>
      <c r="G174" s="9"/>
      <c r="H174" s="9"/>
      <c r="I174" s="10" t="str">
        <f aca="false">IF(B174="","",G174-H174)</f>
        <v/>
      </c>
      <c r="J174" s="11" t="str">
        <f aca="false">IF(B174="","",IF(I174&lt;=0,0,MAX(0,Settings!$B$4-F174)))</f>
        <v/>
      </c>
      <c r="K174" s="12" t="str">
        <f aca="false">IF(B174="","",IF(I174&lt;=0,"Paid",IF(J174=0,"Current",IF(J174&lt;=30,"1-30",IF(J174&lt;=60,"31-60",IF(J174&lt;=90,"61-90","Over 90"))))))</f>
        <v/>
      </c>
      <c r="L174" s="12" t="str">
        <f aca="false">IF(B174="","",IF(I174&lt;=0,"Paid",IF(N174="Y","Disputed",IF(J174=0,"Open","Past Due"))))</f>
        <v/>
      </c>
      <c r="M174" s="7"/>
      <c r="N174" s="6"/>
      <c r="O174" s="6"/>
      <c r="P174" s="6"/>
    </row>
    <row r="175" customFormat="false" ht="15" hidden="false" customHeight="false" outlineLevel="0" collapsed="false">
      <c r="A175" s="6"/>
      <c r="B175" s="6"/>
      <c r="C175" s="6"/>
      <c r="D175" s="7"/>
      <c r="E175" s="6"/>
      <c r="F175" s="8" t="str">
        <f aca="false">IF(D175="","",D175+E175)</f>
        <v/>
      </c>
      <c r="G175" s="9"/>
      <c r="H175" s="9"/>
      <c r="I175" s="10" t="str">
        <f aca="false">IF(B175="","",G175-H175)</f>
        <v/>
      </c>
      <c r="J175" s="11" t="str">
        <f aca="false">IF(B175="","",IF(I175&lt;=0,0,MAX(0,Settings!$B$4-F175)))</f>
        <v/>
      </c>
      <c r="K175" s="12" t="str">
        <f aca="false">IF(B175="","",IF(I175&lt;=0,"Paid",IF(J175=0,"Current",IF(J175&lt;=30,"1-30",IF(J175&lt;=60,"31-60",IF(J175&lt;=90,"61-90","Over 90"))))))</f>
        <v/>
      </c>
      <c r="L175" s="12" t="str">
        <f aca="false">IF(B175="","",IF(I175&lt;=0,"Paid",IF(N175="Y","Disputed",IF(J175=0,"Open","Past Due"))))</f>
        <v/>
      </c>
      <c r="M175" s="7"/>
      <c r="N175" s="6"/>
      <c r="O175" s="6"/>
      <c r="P175" s="6"/>
    </row>
    <row r="176" customFormat="false" ht="15" hidden="false" customHeight="false" outlineLevel="0" collapsed="false">
      <c r="A176" s="6"/>
      <c r="B176" s="6"/>
      <c r="C176" s="6"/>
      <c r="D176" s="7"/>
      <c r="E176" s="6"/>
      <c r="F176" s="8" t="str">
        <f aca="false">IF(D176="","",D176+E176)</f>
        <v/>
      </c>
      <c r="G176" s="9"/>
      <c r="H176" s="9"/>
      <c r="I176" s="10" t="str">
        <f aca="false">IF(B176="","",G176-H176)</f>
        <v/>
      </c>
      <c r="J176" s="11" t="str">
        <f aca="false">IF(B176="","",IF(I176&lt;=0,0,MAX(0,Settings!$B$4-F176)))</f>
        <v/>
      </c>
      <c r="K176" s="12" t="str">
        <f aca="false">IF(B176="","",IF(I176&lt;=0,"Paid",IF(J176=0,"Current",IF(J176&lt;=30,"1-30",IF(J176&lt;=60,"31-60",IF(J176&lt;=90,"61-90","Over 90"))))))</f>
        <v/>
      </c>
      <c r="L176" s="12" t="str">
        <f aca="false">IF(B176="","",IF(I176&lt;=0,"Paid",IF(N176="Y","Disputed",IF(J176=0,"Open","Past Due"))))</f>
        <v/>
      </c>
      <c r="M176" s="7"/>
      <c r="N176" s="6"/>
      <c r="O176" s="6"/>
      <c r="P176" s="6"/>
    </row>
    <row r="177" customFormat="false" ht="15" hidden="false" customHeight="false" outlineLevel="0" collapsed="false">
      <c r="A177" s="6"/>
      <c r="B177" s="6"/>
      <c r="C177" s="6"/>
      <c r="D177" s="7"/>
      <c r="E177" s="6"/>
      <c r="F177" s="8" t="str">
        <f aca="false">IF(D177="","",D177+E177)</f>
        <v/>
      </c>
      <c r="G177" s="9"/>
      <c r="H177" s="9"/>
      <c r="I177" s="10" t="str">
        <f aca="false">IF(B177="","",G177-H177)</f>
        <v/>
      </c>
      <c r="J177" s="11" t="str">
        <f aca="false">IF(B177="","",IF(I177&lt;=0,0,MAX(0,Settings!$B$4-F177)))</f>
        <v/>
      </c>
      <c r="K177" s="12" t="str">
        <f aca="false">IF(B177="","",IF(I177&lt;=0,"Paid",IF(J177=0,"Current",IF(J177&lt;=30,"1-30",IF(J177&lt;=60,"31-60",IF(J177&lt;=90,"61-90","Over 90"))))))</f>
        <v/>
      </c>
      <c r="L177" s="12" t="str">
        <f aca="false">IF(B177="","",IF(I177&lt;=0,"Paid",IF(N177="Y","Disputed",IF(J177=0,"Open","Past Due"))))</f>
        <v/>
      </c>
      <c r="M177" s="7"/>
      <c r="N177" s="6"/>
      <c r="O177" s="6"/>
      <c r="P177" s="6"/>
    </row>
    <row r="178" customFormat="false" ht="15" hidden="false" customHeight="false" outlineLevel="0" collapsed="false">
      <c r="A178" s="6"/>
      <c r="B178" s="6"/>
      <c r="C178" s="6"/>
      <c r="D178" s="7"/>
      <c r="E178" s="6"/>
      <c r="F178" s="8" t="str">
        <f aca="false">IF(D178="","",D178+E178)</f>
        <v/>
      </c>
      <c r="G178" s="9"/>
      <c r="H178" s="9"/>
      <c r="I178" s="10" t="str">
        <f aca="false">IF(B178="","",G178-H178)</f>
        <v/>
      </c>
      <c r="J178" s="11" t="str">
        <f aca="false">IF(B178="","",IF(I178&lt;=0,0,MAX(0,Settings!$B$4-F178)))</f>
        <v/>
      </c>
      <c r="K178" s="12" t="str">
        <f aca="false">IF(B178="","",IF(I178&lt;=0,"Paid",IF(J178=0,"Current",IF(J178&lt;=30,"1-30",IF(J178&lt;=60,"31-60",IF(J178&lt;=90,"61-90","Over 90"))))))</f>
        <v/>
      </c>
      <c r="L178" s="12" t="str">
        <f aca="false">IF(B178="","",IF(I178&lt;=0,"Paid",IF(N178="Y","Disputed",IF(J178=0,"Open","Past Due"))))</f>
        <v/>
      </c>
      <c r="M178" s="7"/>
      <c r="N178" s="6"/>
      <c r="O178" s="6"/>
      <c r="P178" s="6"/>
    </row>
    <row r="179" customFormat="false" ht="15" hidden="false" customHeight="false" outlineLevel="0" collapsed="false">
      <c r="A179" s="6"/>
      <c r="B179" s="6"/>
      <c r="C179" s="6"/>
      <c r="D179" s="7"/>
      <c r="E179" s="6"/>
      <c r="F179" s="8" t="str">
        <f aca="false">IF(D179="","",D179+E179)</f>
        <v/>
      </c>
      <c r="G179" s="9"/>
      <c r="H179" s="9"/>
      <c r="I179" s="10" t="str">
        <f aca="false">IF(B179="","",G179-H179)</f>
        <v/>
      </c>
      <c r="J179" s="11" t="str">
        <f aca="false">IF(B179="","",IF(I179&lt;=0,0,MAX(0,Settings!$B$4-F179)))</f>
        <v/>
      </c>
      <c r="K179" s="12" t="str">
        <f aca="false">IF(B179="","",IF(I179&lt;=0,"Paid",IF(J179=0,"Current",IF(J179&lt;=30,"1-30",IF(J179&lt;=60,"31-60",IF(J179&lt;=90,"61-90","Over 90"))))))</f>
        <v/>
      </c>
      <c r="L179" s="12" t="str">
        <f aca="false">IF(B179="","",IF(I179&lt;=0,"Paid",IF(N179="Y","Disputed",IF(J179=0,"Open","Past Due"))))</f>
        <v/>
      </c>
      <c r="M179" s="7"/>
      <c r="N179" s="6"/>
      <c r="O179" s="6"/>
      <c r="P179" s="6"/>
    </row>
    <row r="180" customFormat="false" ht="15" hidden="false" customHeight="false" outlineLevel="0" collapsed="false">
      <c r="A180" s="6"/>
      <c r="B180" s="6"/>
      <c r="C180" s="6"/>
      <c r="D180" s="7"/>
      <c r="E180" s="6"/>
      <c r="F180" s="8" t="str">
        <f aca="false">IF(D180="","",D180+E180)</f>
        <v/>
      </c>
      <c r="G180" s="9"/>
      <c r="H180" s="9"/>
      <c r="I180" s="10" t="str">
        <f aca="false">IF(B180="","",G180-H180)</f>
        <v/>
      </c>
      <c r="J180" s="11" t="str">
        <f aca="false">IF(B180="","",IF(I180&lt;=0,0,MAX(0,Settings!$B$4-F180)))</f>
        <v/>
      </c>
      <c r="K180" s="12" t="str">
        <f aca="false">IF(B180="","",IF(I180&lt;=0,"Paid",IF(J180=0,"Current",IF(J180&lt;=30,"1-30",IF(J180&lt;=60,"31-60",IF(J180&lt;=90,"61-90","Over 90"))))))</f>
        <v/>
      </c>
      <c r="L180" s="12" t="str">
        <f aca="false">IF(B180="","",IF(I180&lt;=0,"Paid",IF(N180="Y","Disputed",IF(J180=0,"Open","Past Due"))))</f>
        <v/>
      </c>
      <c r="M180" s="7"/>
      <c r="N180" s="6"/>
      <c r="O180" s="6"/>
      <c r="P180" s="6"/>
    </row>
    <row r="181" customFormat="false" ht="15" hidden="false" customHeight="false" outlineLevel="0" collapsed="false">
      <c r="A181" s="6"/>
      <c r="B181" s="6"/>
      <c r="C181" s="6"/>
      <c r="D181" s="7"/>
      <c r="E181" s="6"/>
      <c r="F181" s="8" t="str">
        <f aca="false">IF(D181="","",D181+E181)</f>
        <v/>
      </c>
      <c r="G181" s="9"/>
      <c r="H181" s="9"/>
      <c r="I181" s="10" t="str">
        <f aca="false">IF(B181="","",G181-H181)</f>
        <v/>
      </c>
      <c r="J181" s="11" t="str">
        <f aca="false">IF(B181="","",IF(I181&lt;=0,0,MAX(0,Settings!$B$4-F181)))</f>
        <v/>
      </c>
      <c r="K181" s="12" t="str">
        <f aca="false">IF(B181="","",IF(I181&lt;=0,"Paid",IF(J181=0,"Current",IF(J181&lt;=30,"1-30",IF(J181&lt;=60,"31-60",IF(J181&lt;=90,"61-90","Over 90"))))))</f>
        <v/>
      </c>
      <c r="L181" s="12" t="str">
        <f aca="false">IF(B181="","",IF(I181&lt;=0,"Paid",IF(N181="Y","Disputed",IF(J181=0,"Open","Past Due"))))</f>
        <v/>
      </c>
      <c r="M181" s="7"/>
      <c r="N181" s="6"/>
      <c r="O181" s="6"/>
      <c r="P181" s="6"/>
    </row>
    <row r="182" customFormat="false" ht="15" hidden="false" customHeight="false" outlineLevel="0" collapsed="false">
      <c r="A182" s="6"/>
      <c r="B182" s="6"/>
      <c r="C182" s="6"/>
      <c r="D182" s="7"/>
      <c r="E182" s="6"/>
      <c r="F182" s="8" t="str">
        <f aca="false">IF(D182="","",D182+E182)</f>
        <v/>
      </c>
      <c r="G182" s="9"/>
      <c r="H182" s="9"/>
      <c r="I182" s="10" t="str">
        <f aca="false">IF(B182="","",G182-H182)</f>
        <v/>
      </c>
      <c r="J182" s="11" t="str">
        <f aca="false">IF(B182="","",IF(I182&lt;=0,0,MAX(0,Settings!$B$4-F182)))</f>
        <v/>
      </c>
      <c r="K182" s="12" t="str">
        <f aca="false">IF(B182="","",IF(I182&lt;=0,"Paid",IF(J182=0,"Current",IF(J182&lt;=30,"1-30",IF(J182&lt;=60,"31-60",IF(J182&lt;=90,"61-90","Over 90"))))))</f>
        <v/>
      </c>
      <c r="L182" s="12" t="str">
        <f aca="false">IF(B182="","",IF(I182&lt;=0,"Paid",IF(N182="Y","Disputed",IF(J182=0,"Open","Past Due"))))</f>
        <v/>
      </c>
      <c r="M182" s="7"/>
      <c r="N182" s="6"/>
      <c r="O182" s="6"/>
      <c r="P182" s="6"/>
    </row>
    <row r="183" customFormat="false" ht="15" hidden="false" customHeight="false" outlineLevel="0" collapsed="false">
      <c r="A183" s="6"/>
      <c r="B183" s="6"/>
      <c r="C183" s="6"/>
      <c r="D183" s="7"/>
      <c r="E183" s="6"/>
      <c r="F183" s="8" t="str">
        <f aca="false">IF(D183="","",D183+E183)</f>
        <v/>
      </c>
      <c r="G183" s="9"/>
      <c r="H183" s="9"/>
      <c r="I183" s="10" t="str">
        <f aca="false">IF(B183="","",G183-H183)</f>
        <v/>
      </c>
      <c r="J183" s="11" t="str">
        <f aca="false">IF(B183="","",IF(I183&lt;=0,0,MAX(0,Settings!$B$4-F183)))</f>
        <v/>
      </c>
      <c r="K183" s="12" t="str">
        <f aca="false">IF(B183="","",IF(I183&lt;=0,"Paid",IF(J183=0,"Current",IF(J183&lt;=30,"1-30",IF(J183&lt;=60,"31-60",IF(J183&lt;=90,"61-90","Over 90"))))))</f>
        <v/>
      </c>
      <c r="L183" s="12" t="str">
        <f aca="false">IF(B183="","",IF(I183&lt;=0,"Paid",IF(N183="Y","Disputed",IF(J183=0,"Open","Past Due"))))</f>
        <v/>
      </c>
      <c r="M183" s="7"/>
      <c r="N183" s="6"/>
      <c r="O183" s="6"/>
      <c r="P183" s="6"/>
    </row>
    <row r="184" customFormat="false" ht="15" hidden="false" customHeight="false" outlineLevel="0" collapsed="false">
      <c r="A184" s="6"/>
      <c r="B184" s="6"/>
      <c r="C184" s="6"/>
      <c r="D184" s="7"/>
      <c r="E184" s="6"/>
      <c r="F184" s="8" t="str">
        <f aca="false">IF(D184="","",D184+E184)</f>
        <v/>
      </c>
      <c r="G184" s="9"/>
      <c r="H184" s="9"/>
      <c r="I184" s="10" t="str">
        <f aca="false">IF(B184="","",G184-H184)</f>
        <v/>
      </c>
      <c r="J184" s="11" t="str">
        <f aca="false">IF(B184="","",IF(I184&lt;=0,0,MAX(0,Settings!$B$4-F184)))</f>
        <v/>
      </c>
      <c r="K184" s="12" t="str">
        <f aca="false">IF(B184="","",IF(I184&lt;=0,"Paid",IF(J184=0,"Current",IF(J184&lt;=30,"1-30",IF(J184&lt;=60,"31-60",IF(J184&lt;=90,"61-90","Over 90"))))))</f>
        <v/>
      </c>
      <c r="L184" s="12" t="str">
        <f aca="false">IF(B184="","",IF(I184&lt;=0,"Paid",IF(N184="Y","Disputed",IF(J184=0,"Open","Past Due"))))</f>
        <v/>
      </c>
      <c r="M184" s="7"/>
      <c r="N184" s="6"/>
      <c r="O184" s="6"/>
      <c r="P184" s="6"/>
    </row>
    <row r="185" customFormat="false" ht="15" hidden="false" customHeight="false" outlineLevel="0" collapsed="false">
      <c r="A185" s="6"/>
      <c r="B185" s="6"/>
      <c r="C185" s="6"/>
      <c r="D185" s="7"/>
      <c r="E185" s="6"/>
      <c r="F185" s="8" t="str">
        <f aca="false">IF(D185="","",D185+E185)</f>
        <v/>
      </c>
      <c r="G185" s="9"/>
      <c r="H185" s="9"/>
      <c r="I185" s="10" t="str">
        <f aca="false">IF(B185="","",G185-H185)</f>
        <v/>
      </c>
      <c r="J185" s="11" t="str">
        <f aca="false">IF(B185="","",IF(I185&lt;=0,0,MAX(0,Settings!$B$4-F185)))</f>
        <v/>
      </c>
      <c r="K185" s="12" t="str">
        <f aca="false">IF(B185="","",IF(I185&lt;=0,"Paid",IF(J185=0,"Current",IF(J185&lt;=30,"1-30",IF(J185&lt;=60,"31-60",IF(J185&lt;=90,"61-90","Over 90"))))))</f>
        <v/>
      </c>
      <c r="L185" s="12" t="str">
        <f aca="false">IF(B185="","",IF(I185&lt;=0,"Paid",IF(N185="Y","Disputed",IF(J185=0,"Open","Past Due"))))</f>
        <v/>
      </c>
      <c r="M185" s="7"/>
      <c r="N185" s="6"/>
      <c r="O185" s="6"/>
      <c r="P185" s="6"/>
    </row>
    <row r="186" customFormat="false" ht="15" hidden="false" customHeight="false" outlineLevel="0" collapsed="false">
      <c r="A186" s="6"/>
      <c r="B186" s="6"/>
      <c r="C186" s="6"/>
      <c r="D186" s="7"/>
      <c r="E186" s="6"/>
      <c r="F186" s="8" t="str">
        <f aca="false">IF(D186="","",D186+E186)</f>
        <v/>
      </c>
      <c r="G186" s="9"/>
      <c r="H186" s="9"/>
      <c r="I186" s="10" t="str">
        <f aca="false">IF(B186="","",G186-H186)</f>
        <v/>
      </c>
      <c r="J186" s="11" t="str">
        <f aca="false">IF(B186="","",IF(I186&lt;=0,0,MAX(0,Settings!$B$4-F186)))</f>
        <v/>
      </c>
      <c r="K186" s="12" t="str">
        <f aca="false">IF(B186="","",IF(I186&lt;=0,"Paid",IF(J186=0,"Current",IF(J186&lt;=30,"1-30",IF(J186&lt;=60,"31-60",IF(J186&lt;=90,"61-90","Over 90"))))))</f>
        <v/>
      </c>
      <c r="L186" s="12" t="str">
        <f aca="false">IF(B186="","",IF(I186&lt;=0,"Paid",IF(N186="Y","Disputed",IF(J186=0,"Open","Past Due"))))</f>
        <v/>
      </c>
      <c r="M186" s="7"/>
      <c r="N186" s="6"/>
      <c r="O186" s="6"/>
      <c r="P186" s="6"/>
    </row>
    <row r="187" customFormat="false" ht="15" hidden="false" customHeight="false" outlineLevel="0" collapsed="false">
      <c r="A187" s="6"/>
      <c r="B187" s="6"/>
      <c r="C187" s="6"/>
      <c r="D187" s="7"/>
      <c r="E187" s="6"/>
      <c r="F187" s="8" t="str">
        <f aca="false">IF(D187="","",D187+E187)</f>
        <v/>
      </c>
      <c r="G187" s="9"/>
      <c r="H187" s="9"/>
      <c r="I187" s="10" t="str">
        <f aca="false">IF(B187="","",G187-H187)</f>
        <v/>
      </c>
      <c r="J187" s="11" t="str">
        <f aca="false">IF(B187="","",IF(I187&lt;=0,0,MAX(0,Settings!$B$4-F187)))</f>
        <v/>
      </c>
      <c r="K187" s="12" t="str">
        <f aca="false">IF(B187="","",IF(I187&lt;=0,"Paid",IF(J187=0,"Current",IF(J187&lt;=30,"1-30",IF(J187&lt;=60,"31-60",IF(J187&lt;=90,"61-90","Over 90"))))))</f>
        <v/>
      </c>
      <c r="L187" s="12" t="str">
        <f aca="false">IF(B187="","",IF(I187&lt;=0,"Paid",IF(N187="Y","Disputed",IF(J187=0,"Open","Past Due"))))</f>
        <v/>
      </c>
      <c r="M187" s="7"/>
      <c r="N187" s="6"/>
      <c r="O187" s="6"/>
      <c r="P187" s="6"/>
    </row>
    <row r="188" customFormat="false" ht="15" hidden="false" customHeight="false" outlineLevel="0" collapsed="false">
      <c r="A188" s="6"/>
      <c r="B188" s="6"/>
      <c r="C188" s="6"/>
      <c r="D188" s="7"/>
      <c r="E188" s="6"/>
      <c r="F188" s="8" t="str">
        <f aca="false">IF(D188="","",D188+E188)</f>
        <v/>
      </c>
      <c r="G188" s="9"/>
      <c r="H188" s="9"/>
      <c r="I188" s="10" t="str">
        <f aca="false">IF(B188="","",G188-H188)</f>
        <v/>
      </c>
      <c r="J188" s="11" t="str">
        <f aca="false">IF(B188="","",IF(I188&lt;=0,0,MAX(0,Settings!$B$4-F188)))</f>
        <v/>
      </c>
      <c r="K188" s="12" t="str">
        <f aca="false">IF(B188="","",IF(I188&lt;=0,"Paid",IF(J188=0,"Current",IF(J188&lt;=30,"1-30",IF(J188&lt;=60,"31-60",IF(J188&lt;=90,"61-90","Over 90"))))))</f>
        <v/>
      </c>
      <c r="L188" s="12" t="str">
        <f aca="false">IF(B188="","",IF(I188&lt;=0,"Paid",IF(N188="Y","Disputed",IF(J188=0,"Open","Past Due"))))</f>
        <v/>
      </c>
      <c r="M188" s="7"/>
      <c r="N188" s="6"/>
      <c r="O188" s="6"/>
      <c r="P188" s="6"/>
    </row>
    <row r="189" customFormat="false" ht="15" hidden="false" customHeight="false" outlineLevel="0" collapsed="false">
      <c r="A189" s="6"/>
      <c r="B189" s="6"/>
      <c r="C189" s="6"/>
      <c r="D189" s="7"/>
      <c r="E189" s="6"/>
      <c r="F189" s="8" t="str">
        <f aca="false">IF(D189="","",D189+E189)</f>
        <v/>
      </c>
      <c r="G189" s="9"/>
      <c r="H189" s="9"/>
      <c r="I189" s="10" t="str">
        <f aca="false">IF(B189="","",G189-H189)</f>
        <v/>
      </c>
      <c r="J189" s="11" t="str">
        <f aca="false">IF(B189="","",IF(I189&lt;=0,0,MAX(0,Settings!$B$4-F189)))</f>
        <v/>
      </c>
      <c r="K189" s="12" t="str">
        <f aca="false">IF(B189="","",IF(I189&lt;=0,"Paid",IF(J189=0,"Current",IF(J189&lt;=30,"1-30",IF(J189&lt;=60,"31-60",IF(J189&lt;=90,"61-90","Over 90"))))))</f>
        <v/>
      </c>
      <c r="L189" s="12" t="str">
        <f aca="false">IF(B189="","",IF(I189&lt;=0,"Paid",IF(N189="Y","Disputed",IF(J189=0,"Open","Past Due"))))</f>
        <v/>
      </c>
      <c r="M189" s="7"/>
      <c r="N189" s="6"/>
      <c r="O189" s="6"/>
      <c r="P189" s="6"/>
    </row>
    <row r="190" customFormat="false" ht="15" hidden="false" customHeight="false" outlineLevel="0" collapsed="false">
      <c r="A190" s="6"/>
      <c r="B190" s="6"/>
      <c r="C190" s="6"/>
      <c r="D190" s="7"/>
      <c r="E190" s="6"/>
      <c r="F190" s="8" t="str">
        <f aca="false">IF(D190="","",D190+E190)</f>
        <v/>
      </c>
      <c r="G190" s="9"/>
      <c r="H190" s="9"/>
      <c r="I190" s="10" t="str">
        <f aca="false">IF(B190="","",G190-H190)</f>
        <v/>
      </c>
      <c r="J190" s="11" t="str">
        <f aca="false">IF(B190="","",IF(I190&lt;=0,0,MAX(0,Settings!$B$4-F190)))</f>
        <v/>
      </c>
      <c r="K190" s="12" t="str">
        <f aca="false">IF(B190="","",IF(I190&lt;=0,"Paid",IF(J190=0,"Current",IF(J190&lt;=30,"1-30",IF(J190&lt;=60,"31-60",IF(J190&lt;=90,"61-90","Over 90"))))))</f>
        <v/>
      </c>
      <c r="L190" s="12" t="str">
        <f aca="false">IF(B190="","",IF(I190&lt;=0,"Paid",IF(N190="Y","Disputed",IF(J190=0,"Open","Past Due"))))</f>
        <v/>
      </c>
      <c r="M190" s="7"/>
      <c r="N190" s="6"/>
      <c r="O190" s="6"/>
      <c r="P190" s="6"/>
    </row>
    <row r="191" customFormat="false" ht="15" hidden="false" customHeight="false" outlineLevel="0" collapsed="false">
      <c r="A191" s="6"/>
      <c r="B191" s="6"/>
      <c r="C191" s="6"/>
      <c r="D191" s="7"/>
      <c r="E191" s="6"/>
      <c r="F191" s="8" t="str">
        <f aca="false">IF(D191="","",D191+E191)</f>
        <v/>
      </c>
      <c r="G191" s="9"/>
      <c r="H191" s="9"/>
      <c r="I191" s="10" t="str">
        <f aca="false">IF(B191="","",G191-H191)</f>
        <v/>
      </c>
      <c r="J191" s="11" t="str">
        <f aca="false">IF(B191="","",IF(I191&lt;=0,0,MAX(0,Settings!$B$4-F191)))</f>
        <v/>
      </c>
      <c r="K191" s="12" t="str">
        <f aca="false">IF(B191="","",IF(I191&lt;=0,"Paid",IF(J191=0,"Current",IF(J191&lt;=30,"1-30",IF(J191&lt;=60,"31-60",IF(J191&lt;=90,"61-90","Over 90"))))))</f>
        <v/>
      </c>
      <c r="L191" s="12" t="str">
        <f aca="false">IF(B191="","",IF(I191&lt;=0,"Paid",IF(N191="Y","Disputed",IF(J191=0,"Open","Past Due"))))</f>
        <v/>
      </c>
      <c r="M191" s="7"/>
      <c r="N191" s="6"/>
      <c r="O191" s="6"/>
      <c r="P191" s="6"/>
    </row>
    <row r="192" customFormat="false" ht="15" hidden="false" customHeight="false" outlineLevel="0" collapsed="false">
      <c r="A192" s="6"/>
      <c r="B192" s="6"/>
      <c r="C192" s="6"/>
      <c r="D192" s="7"/>
      <c r="E192" s="6"/>
      <c r="F192" s="8" t="str">
        <f aca="false">IF(D192="","",D192+E192)</f>
        <v/>
      </c>
      <c r="G192" s="9"/>
      <c r="H192" s="9"/>
      <c r="I192" s="10" t="str">
        <f aca="false">IF(B192="","",G192-H192)</f>
        <v/>
      </c>
      <c r="J192" s="11" t="str">
        <f aca="false">IF(B192="","",IF(I192&lt;=0,0,MAX(0,Settings!$B$4-F192)))</f>
        <v/>
      </c>
      <c r="K192" s="12" t="str">
        <f aca="false">IF(B192="","",IF(I192&lt;=0,"Paid",IF(J192=0,"Current",IF(J192&lt;=30,"1-30",IF(J192&lt;=60,"31-60",IF(J192&lt;=90,"61-90","Over 90"))))))</f>
        <v/>
      </c>
      <c r="L192" s="12" t="str">
        <f aca="false">IF(B192="","",IF(I192&lt;=0,"Paid",IF(N192="Y","Disputed",IF(J192=0,"Open","Past Due"))))</f>
        <v/>
      </c>
      <c r="M192" s="7"/>
      <c r="N192" s="6"/>
      <c r="O192" s="6"/>
      <c r="P192" s="6"/>
    </row>
    <row r="193" customFormat="false" ht="15" hidden="false" customHeight="false" outlineLevel="0" collapsed="false">
      <c r="A193" s="6"/>
      <c r="B193" s="6"/>
      <c r="C193" s="6"/>
      <c r="D193" s="7"/>
      <c r="E193" s="6"/>
      <c r="F193" s="8" t="str">
        <f aca="false">IF(D193="","",D193+E193)</f>
        <v/>
      </c>
      <c r="G193" s="9"/>
      <c r="H193" s="9"/>
      <c r="I193" s="10" t="str">
        <f aca="false">IF(B193="","",G193-H193)</f>
        <v/>
      </c>
      <c r="J193" s="11" t="str">
        <f aca="false">IF(B193="","",IF(I193&lt;=0,0,MAX(0,Settings!$B$4-F193)))</f>
        <v/>
      </c>
      <c r="K193" s="12" t="str">
        <f aca="false">IF(B193="","",IF(I193&lt;=0,"Paid",IF(J193=0,"Current",IF(J193&lt;=30,"1-30",IF(J193&lt;=60,"31-60",IF(J193&lt;=90,"61-90","Over 90"))))))</f>
        <v/>
      </c>
      <c r="L193" s="12" t="str">
        <f aca="false">IF(B193="","",IF(I193&lt;=0,"Paid",IF(N193="Y","Disputed",IF(J193=0,"Open","Past Due"))))</f>
        <v/>
      </c>
      <c r="M193" s="7"/>
      <c r="N193" s="6"/>
      <c r="O193" s="6"/>
      <c r="P193" s="6"/>
    </row>
    <row r="194" customFormat="false" ht="15" hidden="false" customHeight="false" outlineLevel="0" collapsed="false">
      <c r="A194" s="6"/>
      <c r="B194" s="6"/>
      <c r="C194" s="6"/>
      <c r="D194" s="7"/>
      <c r="E194" s="6"/>
      <c r="F194" s="8" t="str">
        <f aca="false">IF(D194="","",D194+E194)</f>
        <v/>
      </c>
      <c r="G194" s="9"/>
      <c r="H194" s="9"/>
      <c r="I194" s="10" t="str">
        <f aca="false">IF(B194="","",G194-H194)</f>
        <v/>
      </c>
      <c r="J194" s="11" t="str">
        <f aca="false">IF(B194="","",IF(I194&lt;=0,0,MAX(0,Settings!$B$4-F194)))</f>
        <v/>
      </c>
      <c r="K194" s="12" t="str">
        <f aca="false">IF(B194="","",IF(I194&lt;=0,"Paid",IF(J194=0,"Current",IF(J194&lt;=30,"1-30",IF(J194&lt;=60,"31-60",IF(J194&lt;=90,"61-90","Over 90"))))))</f>
        <v/>
      </c>
      <c r="L194" s="12" t="str">
        <f aca="false">IF(B194="","",IF(I194&lt;=0,"Paid",IF(N194="Y","Disputed",IF(J194=0,"Open","Past Due"))))</f>
        <v/>
      </c>
      <c r="M194" s="7"/>
      <c r="N194" s="6"/>
      <c r="O194" s="6"/>
      <c r="P194" s="6"/>
    </row>
    <row r="195" customFormat="false" ht="15" hidden="false" customHeight="false" outlineLevel="0" collapsed="false">
      <c r="A195" s="6"/>
      <c r="B195" s="6"/>
      <c r="C195" s="6"/>
      <c r="D195" s="7"/>
      <c r="E195" s="6"/>
      <c r="F195" s="8" t="str">
        <f aca="false">IF(D195="","",D195+E195)</f>
        <v/>
      </c>
      <c r="G195" s="9"/>
      <c r="H195" s="9"/>
      <c r="I195" s="10" t="str">
        <f aca="false">IF(B195="","",G195-H195)</f>
        <v/>
      </c>
      <c r="J195" s="11" t="str">
        <f aca="false">IF(B195="","",IF(I195&lt;=0,0,MAX(0,Settings!$B$4-F195)))</f>
        <v/>
      </c>
      <c r="K195" s="12" t="str">
        <f aca="false">IF(B195="","",IF(I195&lt;=0,"Paid",IF(J195=0,"Current",IF(J195&lt;=30,"1-30",IF(J195&lt;=60,"31-60",IF(J195&lt;=90,"61-90","Over 90"))))))</f>
        <v/>
      </c>
      <c r="L195" s="12" t="str">
        <f aca="false">IF(B195="","",IF(I195&lt;=0,"Paid",IF(N195="Y","Disputed",IF(J195=0,"Open","Past Due"))))</f>
        <v/>
      </c>
      <c r="M195" s="7"/>
      <c r="N195" s="6"/>
      <c r="O195" s="6"/>
      <c r="P195" s="6"/>
    </row>
    <row r="196" customFormat="false" ht="15" hidden="false" customHeight="false" outlineLevel="0" collapsed="false">
      <c r="A196" s="6"/>
      <c r="B196" s="6"/>
      <c r="C196" s="6"/>
      <c r="D196" s="7"/>
      <c r="E196" s="6"/>
      <c r="F196" s="8" t="str">
        <f aca="false">IF(D196="","",D196+E196)</f>
        <v/>
      </c>
      <c r="G196" s="9"/>
      <c r="H196" s="9"/>
      <c r="I196" s="10" t="str">
        <f aca="false">IF(B196="","",G196-H196)</f>
        <v/>
      </c>
      <c r="J196" s="11" t="str">
        <f aca="false">IF(B196="","",IF(I196&lt;=0,0,MAX(0,Settings!$B$4-F196)))</f>
        <v/>
      </c>
      <c r="K196" s="12" t="str">
        <f aca="false">IF(B196="","",IF(I196&lt;=0,"Paid",IF(J196=0,"Current",IF(J196&lt;=30,"1-30",IF(J196&lt;=60,"31-60",IF(J196&lt;=90,"61-90","Over 90"))))))</f>
        <v/>
      </c>
      <c r="L196" s="12" t="str">
        <f aca="false">IF(B196="","",IF(I196&lt;=0,"Paid",IF(N196="Y","Disputed",IF(J196=0,"Open","Past Due"))))</f>
        <v/>
      </c>
      <c r="M196" s="7"/>
      <c r="N196" s="6"/>
      <c r="O196" s="6"/>
      <c r="P196" s="6"/>
    </row>
    <row r="197" customFormat="false" ht="15" hidden="false" customHeight="false" outlineLevel="0" collapsed="false">
      <c r="A197" s="6"/>
      <c r="B197" s="6"/>
      <c r="C197" s="6"/>
      <c r="D197" s="7"/>
      <c r="E197" s="6"/>
      <c r="F197" s="8" t="str">
        <f aca="false">IF(D197="","",D197+E197)</f>
        <v/>
      </c>
      <c r="G197" s="9"/>
      <c r="H197" s="9"/>
      <c r="I197" s="10" t="str">
        <f aca="false">IF(B197="","",G197-H197)</f>
        <v/>
      </c>
      <c r="J197" s="11" t="str">
        <f aca="false">IF(B197="","",IF(I197&lt;=0,0,MAX(0,Settings!$B$4-F197)))</f>
        <v/>
      </c>
      <c r="K197" s="12" t="str">
        <f aca="false">IF(B197="","",IF(I197&lt;=0,"Paid",IF(J197=0,"Current",IF(J197&lt;=30,"1-30",IF(J197&lt;=60,"31-60",IF(J197&lt;=90,"61-90","Over 90"))))))</f>
        <v/>
      </c>
      <c r="L197" s="12" t="str">
        <f aca="false">IF(B197="","",IF(I197&lt;=0,"Paid",IF(N197="Y","Disputed",IF(J197=0,"Open","Past Due"))))</f>
        <v/>
      </c>
      <c r="M197" s="7"/>
      <c r="N197" s="6"/>
      <c r="O197" s="6"/>
      <c r="P197" s="6"/>
    </row>
    <row r="198" customFormat="false" ht="15" hidden="false" customHeight="false" outlineLevel="0" collapsed="false">
      <c r="A198" s="6"/>
      <c r="B198" s="6"/>
      <c r="C198" s="6"/>
      <c r="D198" s="7"/>
      <c r="E198" s="6"/>
      <c r="F198" s="8" t="str">
        <f aca="false">IF(D198="","",D198+E198)</f>
        <v/>
      </c>
      <c r="G198" s="9"/>
      <c r="H198" s="9"/>
      <c r="I198" s="10" t="str">
        <f aca="false">IF(B198="","",G198-H198)</f>
        <v/>
      </c>
      <c r="J198" s="11" t="str">
        <f aca="false">IF(B198="","",IF(I198&lt;=0,0,MAX(0,Settings!$B$4-F198)))</f>
        <v/>
      </c>
      <c r="K198" s="12" t="str">
        <f aca="false">IF(B198="","",IF(I198&lt;=0,"Paid",IF(J198=0,"Current",IF(J198&lt;=30,"1-30",IF(J198&lt;=60,"31-60",IF(J198&lt;=90,"61-90","Over 90"))))))</f>
        <v/>
      </c>
      <c r="L198" s="12" t="str">
        <f aca="false">IF(B198="","",IF(I198&lt;=0,"Paid",IF(N198="Y","Disputed",IF(J198=0,"Open","Past Due"))))</f>
        <v/>
      </c>
      <c r="M198" s="7"/>
      <c r="N198" s="6"/>
      <c r="O198" s="6"/>
      <c r="P198" s="6"/>
    </row>
    <row r="199" customFormat="false" ht="15" hidden="false" customHeight="false" outlineLevel="0" collapsed="false">
      <c r="A199" s="6"/>
      <c r="B199" s="6"/>
      <c r="C199" s="6"/>
      <c r="D199" s="7"/>
      <c r="E199" s="6"/>
      <c r="F199" s="8" t="str">
        <f aca="false">IF(D199="","",D199+E199)</f>
        <v/>
      </c>
      <c r="G199" s="9"/>
      <c r="H199" s="9"/>
      <c r="I199" s="10" t="str">
        <f aca="false">IF(B199="","",G199-H199)</f>
        <v/>
      </c>
      <c r="J199" s="11" t="str">
        <f aca="false">IF(B199="","",IF(I199&lt;=0,0,MAX(0,Settings!$B$4-F199)))</f>
        <v/>
      </c>
      <c r="K199" s="12" t="str">
        <f aca="false">IF(B199="","",IF(I199&lt;=0,"Paid",IF(J199=0,"Current",IF(J199&lt;=30,"1-30",IF(J199&lt;=60,"31-60",IF(J199&lt;=90,"61-90","Over 90"))))))</f>
        <v/>
      </c>
      <c r="L199" s="12" t="str">
        <f aca="false">IF(B199="","",IF(I199&lt;=0,"Paid",IF(N199="Y","Disputed",IF(J199=0,"Open","Past Due"))))</f>
        <v/>
      </c>
      <c r="M199" s="7"/>
      <c r="N199" s="6"/>
      <c r="O199" s="6"/>
      <c r="P199" s="6"/>
    </row>
    <row r="200" customFormat="false" ht="15" hidden="false" customHeight="false" outlineLevel="0" collapsed="false">
      <c r="A200" s="6"/>
      <c r="B200" s="6"/>
      <c r="C200" s="6"/>
      <c r="D200" s="7"/>
      <c r="E200" s="6"/>
      <c r="F200" s="8" t="str">
        <f aca="false">IF(D200="","",D200+E200)</f>
        <v/>
      </c>
      <c r="G200" s="9"/>
      <c r="H200" s="9"/>
      <c r="I200" s="10" t="str">
        <f aca="false">IF(B200="","",G200-H200)</f>
        <v/>
      </c>
      <c r="J200" s="11" t="str">
        <f aca="false">IF(B200="","",IF(I200&lt;=0,0,MAX(0,Settings!$B$4-F200)))</f>
        <v/>
      </c>
      <c r="K200" s="12" t="str">
        <f aca="false">IF(B200="","",IF(I200&lt;=0,"Paid",IF(J200=0,"Current",IF(J200&lt;=30,"1-30",IF(J200&lt;=60,"31-60",IF(J200&lt;=90,"61-90","Over 90"))))))</f>
        <v/>
      </c>
      <c r="L200" s="12" t="str">
        <f aca="false">IF(B200="","",IF(I200&lt;=0,"Paid",IF(N200="Y","Disputed",IF(J200=0,"Open","Past Due"))))</f>
        <v/>
      </c>
      <c r="M200" s="7"/>
      <c r="N200" s="6"/>
      <c r="O200" s="6"/>
      <c r="P200" s="6"/>
    </row>
    <row r="201" customFormat="false" ht="15" hidden="false" customHeight="false" outlineLevel="0" collapsed="false">
      <c r="A201" s="6"/>
      <c r="B201" s="6"/>
      <c r="C201" s="6"/>
      <c r="D201" s="7"/>
      <c r="E201" s="6"/>
      <c r="F201" s="8" t="str">
        <f aca="false">IF(D201="","",D201+E201)</f>
        <v/>
      </c>
      <c r="G201" s="9"/>
      <c r="H201" s="9"/>
      <c r="I201" s="10" t="str">
        <f aca="false">IF(B201="","",G201-H201)</f>
        <v/>
      </c>
      <c r="J201" s="11" t="str">
        <f aca="false">IF(B201="","",IF(I201&lt;=0,0,MAX(0,Settings!$B$4-F201)))</f>
        <v/>
      </c>
      <c r="K201" s="12" t="str">
        <f aca="false">IF(B201="","",IF(I201&lt;=0,"Paid",IF(J201=0,"Current",IF(J201&lt;=30,"1-30",IF(J201&lt;=60,"31-60",IF(J201&lt;=90,"61-90","Over 90"))))))</f>
        <v/>
      </c>
      <c r="L201" s="12" t="str">
        <f aca="false">IF(B201="","",IF(I201&lt;=0,"Paid",IF(N201="Y","Disputed",IF(J201=0,"Open","Past Due"))))</f>
        <v/>
      </c>
      <c r="M201" s="7"/>
      <c r="N201" s="6"/>
      <c r="O201" s="6"/>
      <c r="P201" s="6"/>
    </row>
    <row r="202" customFormat="false" ht="15" hidden="false" customHeight="false" outlineLevel="0" collapsed="false">
      <c r="A202" s="6"/>
      <c r="B202" s="6"/>
      <c r="C202" s="6"/>
      <c r="D202" s="7"/>
      <c r="E202" s="6"/>
      <c r="F202" s="8" t="str">
        <f aca="false">IF(D202="","",D202+E202)</f>
        <v/>
      </c>
      <c r="G202" s="9"/>
      <c r="H202" s="9"/>
      <c r="I202" s="10" t="str">
        <f aca="false">IF(B202="","",G202-H202)</f>
        <v/>
      </c>
      <c r="J202" s="11" t="str">
        <f aca="false">IF(B202="","",IF(I202&lt;=0,0,MAX(0,Settings!$B$4-F202)))</f>
        <v/>
      </c>
      <c r="K202" s="12" t="str">
        <f aca="false">IF(B202="","",IF(I202&lt;=0,"Paid",IF(J202=0,"Current",IF(J202&lt;=30,"1-30",IF(J202&lt;=60,"31-60",IF(J202&lt;=90,"61-90","Over 90"))))))</f>
        <v/>
      </c>
      <c r="L202" s="12" t="str">
        <f aca="false">IF(B202="","",IF(I202&lt;=0,"Paid",IF(N202="Y","Disputed",IF(J202=0,"Open","Past Due"))))</f>
        <v/>
      </c>
      <c r="M202" s="7"/>
      <c r="N202" s="6"/>
      <c r="O202" s="6"/>
      <c r="P202" s="6"/>
    </row>
    <row r="203" customFormat="false" ht="15" hidden="false" customHeight="false" outlineLevel="0" collapsed="false">
      <c r="A203" s="6"/>
      <c r="B203" s="6"/>
      <c r="C203" s="6"/>
      <c r="D203" s="7"/>
      <c r="E203" s="6"/>
      <c r="F203" s="8" t="str">
        <f aca="false">IF(D203="","",D203+E203)</f>
        <v/>
      </c>
      <c r="G203" s="9"/>
      <c r="H203" s="9"/>
      <c r="I203" s="10" t="str">
        <f aca="false">IF(B203="","",G203-H203)</f>
        <v/>
      </c>
      <c r="J203" s="11" t="str">
        <f aca="false">IF(B203="","",IF(I203&lt;=0,0,MAX(0,Settings!$B$4-F203)))</f>
        <v/>
      </c>
      <c r="K203" s="12" t="str">
        <f aca="false">IF(B203="","",IF(I203&lt;=0,"Paid",IF(J203=0,"Current",IF(J203&lt;=30,"1-30",IF(J203&lt;=60,"31-60",IF(J203&lt;=90,"61-90","Over 90"))))))</f>
        <v/>
      </c>
      <c r="L203" s="12" t="str">
        <f aca="false">IF(B203="","",IF(I203&lt;=0,"Paid",IF(N203="Y","Disputed",IF(J203=0,"Open","Past Due"))))</f>
        <v/>
      </c>
      <c r="M203" s="7"/>
      <c r="N203" s="6"/>
      <c r="O203" s="6"/>
      <c r="P203" s="6"/>
    </row>
    <row r="204" customFormat="false" ht="15" hidden="false" customHeight="false" outlineLevel="0" collapsed="false">
      <c r="A204" s="6"/>
      <c r="B204" s="6"/>
      <c r="C204" s="6"/>
      <c r="D204" s="7"/>
      <c r="E204" s="6"/>
      <c r="F204" s="8" t="str">
        <f aca="false">IF(D204="","",D204+E204)</f>
        <v/>
      </c>
      <c r="G204" s="9"/>
      <c r="H204" s="9"/>
      <c r="I204" s="10" t="str">
        <f aca="false">IF(B204="","",G204-H204)</f>
        <v/>
      </c>
      <c r="J204" s="11" t="str">
        <f aca="false">IF(B204="","",IF(I204&lt;=0,0,MAX(0,Settings!$B$4-F204)))</f>
        <v/>
      </c>
      <c r="K204" s="12" t="str">
        <f aca="false">IF(B204="","",IF(I204&lt;=0,"Paid",IF(J204=0,"Current",IF(J204&lt;=30,"1-30",IF(J204&lt;=60,"31-60",IF(J204&lt;=90,"61-90","Over 90"))))))</f>
        <v/>
      </c>
      <c r="L204" s="12" t="str">
        <f aca="false">IF(B204="","",IF(I204&lt;=0,"Paid",IF(N204="Y","Disputed",IF(J204=0,"Open","Past Due"))))</f>
        <v/>
      </c>
      <c r="M204" s="7"/>
      <c r="N204" s="6"/>
      <c r="O204" s="6"/>
      <c r="P204" s="6"/>
    </row>
  </sheetData>
  <autoFilter ref="A4:P204"/>
  <conditionalFormatting sqref="J5:J204">
    <cfRule type="cellIs" priority="2" operator="greaterThan" aboveAverage="0" equalAverage="0" bottom="0" percent="0" rank="0" text="" dxfId="6">
      <formula>60</formula>
    </cfRule>
  </conditionalFormatting>
  <dataValidations count="1">
    <dataValidation allowBlank="true" errorStyle="stop" operator="between" showDropDown="false" showErrorMessage="false" showInputMessage="false" sqref="N5:N204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56</v>
      </c>
    </row>
    <row r="2" customFormat="false" ht="15" hidden="false" customHeight="false" outlineLevel="0" collapsed="false">
      <c r="A2" s="2" t="s">
        <v>57</v>
      </c>
    </row>
    <row r="4" customFormat="false" ht="15" hidden="false" customHeight="false" outlineLevel="0" collapsed="false">
      <c r="A4" s="13" t="s">
        <v>58</v>
      </c>
    </row>
    <row r="5" customFormat="false" ht="15" hidden="false" customHeight="false" outlineLevel="0" collapsed="false">
      <c r="A5" s="13" t="s">
        <v>59</v>
      </c>
    </row>
    <row r="6" customFormat="false" ht="15" hidden="false" customHeight="false" outlineLevel="0" collapsed="false">
      <c r="A6" s="13" t="s">
        <v>60</v>
      </c>
    </row>
    <row r="7" customFormat="false" ht="15" hidden="false" customHeight="false" outlineLevel="0" collapsed="false">
      <c r="A7" s="13" t="s">
        <v>61</v>
      </c>
    </row>
    <row r="8" customFormat="false" ht="15" hidden="false" customHeight="false" outlineLevel="0" collapsed="false">
      <c r="A8" s="13" t="s">
        <v>62</v>
      </c>
    </row>
    <row r="10" customFormat="false" ht="15" hidden="false" customHeight="false" outlineLevel="0" collapsed="false">
      <c r="A10" s="14" t="s">
        <v>63</v>
      </c>
    </row>
    <row r="12" customFormat="false" ht="15" hidden="false" customHeight="false" outlineLevel="0" collapsed="false">
      <c r="A12" s="15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2026-10-20T09:11:42Z</dcterms:created>
  <dc:creator>openpyxl</dc:creator>
  <dc:description/>
  <dc:language>en-US</dc:language>
  <cp:lastModifiedBy/>
  <dcterms:modified xsi:type="dcterms:W3CDTF">2026-10-20T09:11:42Z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